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eleMt\Desktop\"/>
    </mc:Choice>
  </mc:AlternateContent>
  <xr:revisionPtr revIDLastSave="0" documentId="8_{A2AC4B6D-9D72-4356-B35B-B3931893213B}" xr6:coauthVersionLast="47" xr6:coauthVersionMax="47" xr10:uidLastSave="{00000000-0000-0000-0000-000000000000}"/>
  <bookViews>
    <workbookView xWindow="-110" yWindow="-110" windowWidth="19420" windowHeight="11620" tabRatio="933" activeTab="1" xr2:uid="{00000000-000D-0000-FFFF-FFFF00000000}"/>
  </bookViews>
  <sheets>
    <sheet name="MainReportTables" sheetId="42" r:id="rId1"/>
    <sheet name="Table 1" sheetId="43" r:id="rId2"/>
    <sheet name="Table 2" sheetId="78" r:id="rId3"/>
    <sheet name="Table 3" sheetId="82" r:id="rId4"/>
    <sheet name="Table 4" sheetId="93" r:id="rId5"/>
    <sheet name="Table 5" sheetId="45" r:id="rId6"/>
    <sheet name="Figure 1" sheetId="51" r:id="rId7"/>
    <sheet name="Figure 2" sheetId="37" r:id="rId8"/>
    <sheet name="Table 6" sheetId="35" r:id="rId9"/>
    <sheet name="Figure 3" sheetId="34" r:id="rId10"/>
    <sheet name="Figure 4" sheetId="38" r:id="rId11"/>
    <sheet name="Figure 5" sheetId="81" r:id="rId12"/>
    <sheet name="Figure 6 " sheetId="39" r:id="rId13"/>
    <sheet name="Table 7" sheetId="46" r:id="rId14"/>
    <sheet name="Table 8" sheetId="48" r:id="rId15"/>
    <sheet name="Table 9" sheetId="47" r:id="rId16"/>
    <sheet name="Table 10" sheetId="49" r:id="rId17"/>
    <sheet name="Figure 7" sheetId="92" r:id="rId18"/>
    <sheet name="Figure 8" sheetId="40" r:id="rId19"/>
    <sheet name="Table 11" sheetId="50" r:id="rId20"/>
    <sheet name="Figure 9" sheetId="14" r:id="rId21"/>
    <sheet name="Table 12" sheetId="53" r:id="rId22"/>
    <sheet name="Figure 7 (2)" sheetId="41" state="hidden" r:id="rId23"/>
    <sheet name="Appendices" sheetId="36" r:id="rId24"/>
    <sheet name="b" sheetId="85" state="hidden" r:id="rId25"/>
    <sheet name="c" sheetId="87" state="hidden" r:id="rId26"/>
    <sheet name="Appendix B1" sheetId="58" r:id="rId27"/>
    <sheet name="Appendix B2" sheetId="89" r:id="rId28"/>
    <sheet name="Appendix C" sheetId="61" r:id="rId29"/>
    <sheet name="Appendix D" sheetId="64" r:id="rId30"/>
    <sheet name="Appendix E" sheetId="65" r:id="rId31"/>
    <sheet name="Appendix F " sheetId="66" r:id="rId32"/>
    <sheet name="Appendix G" sheetId="68" r:id="rId33"/>
    <sheet name="Appendix H" sheetId="76" r:id="rId34"/>
  </sheets>
  <definedNames>
    <definedName name="_xlnm.Print_Area" localSheetId="28">'Appendix C'!$B$1:$V$75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85" l="1"/>
  <c r="J78" i="85"/>
  <c r="I78" i="85"/>
  <c r="H78" i="85"/>
  <c r="G78" i="85"/>
  <c r="E78" i="85"/>
  <c r="F39" i="85"/>
  <c r="D39" i="85" s="1"/>
  <c r="F40" i="85"/>
  <c r="D40" i="85" s="1"/>
  <c r="F41" i="85"/>
  <c r="D41" i="85" s="1"/>
  <c r="F42" i="85"/>
  <c r="D42" i="85" s="1"/>
  <c r="F43" i="85"/>
  <c r="D43" i="85" s="1"/>
  <c r="F44" i="85"/>
  <c r="D44" i="85" s="1"/>
  <c r="F45" i="85"/>
  <c r="D45" i="85" s="1"/>
  <c r="F46" i="85"/>
  <c r="D46" i="85" s="1"/>
  <c r="F47" i="85"/>
  <c r="D47" i="85" s="1"/>
  <c r="F48" i="85"/>
  <c r="D48" i="85" s="1"/>
  <c r="F49" i="85"/>
  <c r="D49" i="85" s="1"/>
  <c r="F50" i="85"/>
  <c r="D50" i="85" s="1"/>
  <c r="F7" i="85"/>
  <c r="D7" i="85" s="1"/>
  <c r="F8" i="85"/>
  <c r="D8" i="85" s="1"/>
  <c r="F9" i="85"/>
  <c r="D9" i="85" s="1"/>
  <c r="F10" i="85"/>
  <c r="D10" i="85" s="1"/>
  <c r="F11" i="85"/>
  <c r="D11" i="85" s="1"/>
  <c r="F12" i="85"/>
  <c r="D12" i="85" s="1"/>
  <c r="F14" i="85"/>
  <c r="D14" i="85" s="1"/>
  <c r="F15" i="85"/>
  <c r="D15" i="85" s="1"/>
  <c r="F16" i="85"/>
  <c r="D16" i="85" s="1"/>
  <c r="F17" i="85"/>
  <c r="D17" i="85" s="1"/>
  <c r="F18" i="85"/>
  <c r="D18" i="85" s="1"/>
  <c r="F19" i="85"/>
  <c r="D19" i="85" s="1"/>
  <c r="F20" i="85"/>
  <c r="D20" i="85" s="1"/>
  <c r="F21" i="85"/>
  <c r="D21" i="85" s="1"/>
  <c r="F22" i="85"/>
  <c r="D22" i="85" s="1"/>
  <c r="F24" i="85"/>
  <c r="D24" i="85" s="1"/>
  <c r="F25" i="85"/>
  <c r="D25" i="85" s="1"/>
  <c r="F26" i="85"/>
  <c r="D26" i="85" s="1"/>
  <c r="F27" i="85"/>
  <c r="D27" i="85" s="1"/>
  <c r="F28" i="85"/>
  <c r="D28" i="85" s="1"/>
  <c r="F29" i="85"/>
  <c r="D29" i="85" s="1"/>
  <c r="F31" i="85"/>
  <c r="D31" i="85" s="1"/>
  <c r="F32" i="85"/>
  <c r="D32" i="85" s="1"/>
  <c r="F33" i="85"/>
  <c r="D33" i="85" s="1"/>
  <c r="F34" i="85"/>
  <c r="D34" i="85" s="1"/>
  <c r="F35" i="85"/>
  <c r="D35" i="85" s="1"/>
  <c r="F36" i="85"/>
  <c r="D36" i="85" s="1"/>
  <c r="F52" i="85"/>
  <c r="D52" i="85" s="1"/>
  <c r="F53" i="85"/>
  <c r="D53" i="85" s="1"/>
  <c r="F54" i="85"/>
  <c r="D54" i="85" s="1"/>
  <c r="F55" i="85"/>
  <c r="D55" i="85" s="1"/>
  <c r="F56" i="85"/>
  <c r="D56" i="85" s="1"/>
  <c r="F59" i="85"/>
  <c r="D59" i="85" s="1"/>
  <c r="F60" i="85"/>
  <c r="D60" i="85" s="1"/>
  <c r="F61" i="85"/>
  <c r="D61" i="85" s="1"/>
  <c r="F62" i="85"/>
  <c r="D62" i="85" s="1"/>
  <c r="F63" i="85"/>
  <c r="D63" i="85" s="1"/>
  <c r="F65" i="85"/>
  <c r="D65" i="85" s="1"/>
  <c r="F66" i="85"/>
  <c r="D66" i="85" s="1"/>
  <c r="F67" i="85"/>
  <c r="D67" i="85" s="1"/>
  <c r="F68" i="85"/>
  <c r="D68" i="85" s="1"/>
  <c r="F70" i="85"/>
  <c r="D70" i="85" s="1"/>
  <c r="F71" i="85"/>
  <c r="D71" i="85" s="1"/>
  <c r="F72" i="85"/>
  <c r="D72" i="85" s="1"/>
  <c r="F73" i="85"/>
  <c r="D73" i="85" s="1"/>
  <c r="F74" i="85"/>
  <c r="D74" i="85" s="1"/>
  <c r="F75" i="85"/>
  <c r="D75" i="85" s="1"/>
  <c r="F76" i="85"/>
  <c r="D76" i="85" s="1"/>
  <c r="F6" i="85"/>
  <c r="D6" i="85" s="1"/>
  <c r="F78" i="85" l="1"/>
  <c r="D78" i="85" s="1"/>
  <c r="D15" i="49" l="1"/>
  <c r="N104" i="41"/>
  <c r="O104" i="41" s="1"/>
  <c r="G59" i="41"/>
  <c r="H57" i="41" s="1"/>
  <c r="E59" i="41"/>
  <c r="F56" i="41" s="1"/>
  <c r="C59" i="41"/>
  <c r="D57" i="41" s="1"/>
  <c r="C39" i="40"/>
  <c r="H50" i="41" l="1"/>
  <c r="F51" i="41"/>
  <c r="H51" i="41"/>
  <c r="H52" i="41"/>
  <c r="H53" i="41"/>
  <c r="H58" i="41"/>
  <c r="F55" i="41"/>
  <c r="F54" i="41"/>
  <c r="F58" i="41"/>
  <c r="F50" i="41"/>
  <c r="H54" i="41"/>
  <c r="H59" i="41"/>
  <c r="D51" i="41"/>
  <c r="H55" i="41"/>
  <c r="H56" i="41"/>
  <c r="O99" i="41"/>
  <c r="D53" i="41"/>
  <c r="D56" i="41"/>
  <c r="D58" i="41"/>
  <c r="D59" i="41"/>
  <c r="O95" i="41"/>
  <c r="O100" i="41"/>
  <c r="D55" i="41"/>
  <c r="O96" i="41"/>
  <c r="O102" i="41"/>
  <c r="D50" i="41"/>
  <c r="D52" i="41"/>
  <c r="D54" i="41"/>
  <c r="O98" i="41"/>
  <c r="O103" i="41"/>
  <c r="F53" i="41"/>
  <c r="F57" i="41"/>
  <c r="F59" i="41"/>
  <c r="F52" i="41"/>
  <c r="O97" i="41"/>
  <c r="O101" i="41"/>
  <c r="C46" i="40"/>
  <c r="C41" i="40"/>
  <c r="C45" i="40"/>
  <c r="C40" i="40"/>
  <c r="C44" i="40"/>
  <c r="C38" i="40"/>
  <c r="C42" i="40"/>
  <c r="C47" i="40"/>
  <c r="C43" i="40"/>
  <c r="G92" i="40"/>
  <c r="H85" i="40" l="1"/>
  <c r="H89" i="40"/>
  <c r="H92" i="40"/>
  <c r="H84" i="40"/>
  <c r="H88" i="40"/>
  <c r="H86" i="40"/>
  <c r="H90" i="40"/>
  <c r="H83" i="40"/>
  <c r="H87" i="40"/>
  <c r="H91" i="40"/>
</calcChain>
</file>

<file path=xl/sharedStrings.xml><?xml version="1.0" encoding="utf-8"?>
<sst xmlns="http://schemas.openxmlformats.org/spreadsheetml/2006/main" count="1792" uniqueCount="467">
  <si>
    <t>Number of birth registrations</t>
  </si>
  <si>
    <t>Total</t>
  </si>
  <si>
    <t>Current</t>
  </si>
  <si>
    <t>Late</t>
  </si>
  <si>
    <t>15-19</t>
  </si>
  <si>
    <t>20-24</t>
  </si>
  <si>
    <t>25-29</t>
  </si>
  <si>
    <t>30-34</t>
  </si>
  <si>
    <t>35-39</t>
  </si>
  <si>
    <t>40-44</t>
  </si>
  <si>
    <t>45-49</t>
  </si>
  <si>
    <t xml:space="preserve">Age of mother </t>
  </si>
  <si>
    <t>BirthMonth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</si>
  <si>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</si>
  <si>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</si>
  <si>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</si>
  <si>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</si>
  <si>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</si>
  <si>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</si>
  <si>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</si>
  <si>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</si>
  <si>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</si>
  <si>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</si>
  <si>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</si>
  <si>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</si>
  <si>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Percentage</t>
  </si>
  <si>
    <t>Year of birth occurrence</t>
  </si>
  <si>
    <t>Year</t>
  </si>
  <si>
    <t xml:space="preserve">Total </t>
  </si>
  <si>
    <t>Median Age</t>
  </si>
  <si>
    <t>Province</t>
  </si>
  <si>
    <t>KwaZulu-Natal</t>
  </si>
  <si>
    <t>Gauteng</t>
  </si>
  <si>
    <t>Limpopo</t>
  </si>
  <si>
    <t>Male</t>
  </si>
  <si>
    <t>Female</t>
  </si>
  <si>
    <t>Unspecified</t>
  </si>
  <si>
    <t>Number of birth occurrences</t>
  </si>
  <si>
    <t xml:space="preserve">Percentage </t>
  </si>
  <si>
    <t>Western Cape</t>
  </si>
  <si>
    <t>Eastern Cape</t>
  </si>
  <si>
    <t>Northern Cape</t>
  </si>
  <si>
    <t>Free State</t>
  </si>
  <si>
    <t>Kwazulu-Natal</t>
  </si>
  <si>
    <t>North West</t>
  </si>
  <si>
    <t>Mpumalanga</t>
  </si>
  <si>
    <t xml:space="preserve">*Excluding 1 960 births with unspecified province of birth registration </t>
  </si>
  <si>
    <t>1-14yrs</t>
  </si>
  <si>
    <t>15&gt;</t>
  </si>
  <si>
    <t>%</t>
  </si>
  <si>
    <t>WC</t>
  </si>
  <si>
    <t>EC</t>
  </si>
  <si>
    <t>NC</t>
  </si>
  <si>
    <t>FS</t>
  </si>
  <si>
    <t>KZN</t>
  </si>
  <si>
    <t>NW</t>
  </si>
  <si>
    <t>GP</t>
  </si>
  <si>
    <t>MP</t>
  </si>
  <si>
    <t>LP</t>
  </si>
  <si>
    <t>Figure 7: Birth occurrences by province of birth registration, South Africa: 2013−2015*</t>
  </si>
  <si>
    <t xml:space="preserve">*Excluding births with unspecified province of birth registration </t>
  </si>
  <si>
    <t>Percent</t>
  </si>
  <si>
    <t>0−30 days</t>
  </si>
  <si>
    <t>31−364 days</t>
  </si>
  <si>
    <t>1−14 years</t>
  </si>
  <si>
    <t xml:space="preserve">15 years and older </t>
  </si>
  <si>
    <t>Year of registration</t>
  </si>
  <si>
    <t>Percentages</t>
  </si>
  <si>
    <t>Birth occurrences</t>
  </si>
  <si>
    <t>Updated Birth occurrences</t>
  </si>
  <si>
    <t>Month of birth registration</t>
  </si>
  <si>
    <t>Jan.</t>
  </si>
  <si>
    <t>Feb.</t>
  </si>
  <si>
    <t>Mar.</t>
  </si>
  <si>
    <t>Apr.</t>
  </si>
  <si>
    <t>May.</t>
  </si>
  <si>
    <t>Jun.</t>
  </si>
  <si>
    <t>Jul.</t>
  </si>
  <si>
    <t>Aug.</t>
  </si>
  <si>
    <t>Sep.</t>
  </si>
  <si>
    <t>Oct.</t>
  </si>
  <si>
    <t>Nov.</t>
  </si>
  <si>
    <t>Dec.</t>
  </si>
  <si>
    <t>Year of birth registration</t>
  </si>
  <si>
    <t xml:space="preserve">Number of birth registrations 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</si>
  <si>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</si>
  <si>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</si>
  <si>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</si>
  <si>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</si>
  <si>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</si>
  <si>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</si>
  <si>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</si>
  <si>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</si>
  <si>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Number</t>
  </si>
  <si>
    <t>Junior</t>
  </si>
  <si>
    <t>Precious</t>
  </si>
  <si>
    <t>Dlamini</t>
  </si>
  <si>
    <t>Blessing</t>
  </si>
  <si>
    <t>Princess</t>
  </si>
  <si>
    <t>Nkosi</t>
  </si>
  <si>
    <t>Gift</t>
  </si>
  <si>
    <t>Angel</t>
  </si>
  <si>
    <t>Ndlovu</t>
  </si>
  <si>
    <t>Bandile</t>
  </si>
  <si>
    <t>Amahle</t>
  </si>
  <si>
    <t>Khumalo</t>
  </si>
  <si>
    <t>Prince</t>
  </si>
  <si>
    <t>Minenhle</t>
  </si>
  <si>
    <t>Sithole</t>
  </si>
  <si>
    <t>Siyabonga</t>
  </si>
  <si>
    <t>Thandolwethu</t>
  </si>
  <si>
    <t>Mokoena</t>
  </si>
  <si>
    <t>Melokuhle</t>
  </si>
  <si>
    <t>Mkhize</t>
  </si>
  <si>
    <t>Lethabo</t>
  </si>
  <si>
    <t>Mthembu</t>
  </si>
  <si>
    <t>Faith</t>
  </si>
  <si>
    <t>Ngcobo</t>
  </si>
  <si>
    <t>Lesedi</t>
  </si>
  <si>
    <t>Mahlangu</t>
  </si>
  <si>
    <t>Surname</t>
  </si>
  <si>
    <t xml:space="preserve">Sex ratio </t>
  </si>
  <si>
    <t>Province and district municipality</t>
  </si>
  <si>
    <t>Grand Total</t>
  </si>
  <si>
    <t>Late registrations</t>
  </si>
  <si>
    <t>Total - South Africa</t>
  </si>
  <si>
    <t>Cape Winelands</t>
  </si>
  <si>
    <t>Central Karoo</t>
  </si>
  <si>
    <t>City of Cape Town</t>
  </si>
  <si>
    <t>Eden</t>
  </si>
  <si>
    <t>Overberg</t>
  </si>
  <si>
    <t>West Coast</t>
  </si>
  <si>
    <t>Alfred Nzo</t>
  </si>
  <si>
    <t>Buffalo City</t>
  </si>
  <si>
    <t>Cacadu</t>
  </si>
  <si>
    <t>Chris Hani</t>
  </si>
  <si>
    <t>Joe Gqabi</t>
  </si>
  <si>
    <t>Nelson Mandela Bay Metro</t>
  </si>
  <si>
    <t>Frances Baard</t>
  </si>
  <si>
    <t>John Taolo Gaetsewe</t>
  </si>
  <si>
    <t>Namakwa</t>
  </si>
  <si>
    <t>Pixley ka Seme</t>
  </si>
  <si>
    <t>Siyanda</t>
  </si>
  <si>
    <t>Fezile Dabi</t>
  </si>
  <si>
    <t>Lejweleputswa</t>
  </si>
  <si>
    <t>Mangaung</t>
  </si>
  <si>
    <t>Thabo Mofutsanyane</t>
  </si>
  <si>
    <t>Xhariep</t>
  </si>
  <si>
    <t>Amajuba</t>
  </si>
  <si>
    <t>eThekwini</t>
  </si>
  <si>
    <t>iLembe</t>
  </si>
  <si>
    <t>Sisonke</t>
  </si>
  <si>
    <t>Ugu</t>
  </si>
  <si>
    <t>uMgungundlovu</t>
  </si>
  <si>
    <t>uMkhanyakude</t>
  </si>
  <si>
    <t>uMzinyathi</t>
  </si>
  <si>
    <t>uThukela</t>
  </si>
  <si>
    <t>uThungulu</t>
  </si>
  <si>
    <t>Zululand</t>
  </si>
  <si>
    <t>Bojanala</t>
  </si>
  <si>
    <t>Dr Kenneth Kaunda</t>
  </si>
  <si>
    <t>Dr Ruth Segomotsi Mompati</t>
  </si>
  <si>
    <t>Ngaka Modiri Molema</t>
  </si>
  <si>
    <t>City of Johannesburg</t>
  </si>
  <si>
    <t>City of Tshwane</t>
  </si>
  <si>
    <t>Ekurhuleni</t>
  </si>
  <si>
    <t>Sedibeng</t>
  </si>
  <si>
    <t>West Rand</t>
  </si>
  <si>
    <t>Ehlanzeni</t>
  </si>
  <si>
    <t>Gert Sibande</t>
  </si>
  <si>
    <t>Nkangala</t>
  </si>
  <si>
    <t>Capricorn</t>
  </si>
  <si>
    <t>Greater Sekhukhune</t>
  </si>
  <si>
    <t>Mopani</t>
  </si>
  <si>
    <t>Vhembe</t>
  </si>
  <si>
    <t>Waterberg</t>
  </si>
  <si>
    <t>Total registrations</t>
  </si>
  <si>
    <t>Current registrations</t>
  </si>
  <si>
    <t>Before age 15</t>
  </si>
  <si>
    <t xml:space="preserve">From age 15 </t>
  </si>
  <si>
    <t>Age of the mother</t>
  </si>
  <si>
    <t xml:space="preserve">Age of Mother </t>
  </si>
  <si>
    <t>Unsp.*</t>
  </si>
  <si>
    <t>**Foreign births are reflected in province and district of birth registration</t>
  </si>
  <si>
    <t xml:space="preserve">Province and district municipality </t>
  </si>
  <si>
    <t>Year of birth</t>
  </si>
  <si>
    <t xml:space="preserve">*Sex ratios have been rounded off. </t>
  </si>
  <si>
    <t>Month of birth occurrence</t>
  </si>
  <si>
    <t>Unknown</t>
  </si>
  <si>
    <t>Sex Ratio</t>
  </si>
  <si>
    <t>South Africa</t>
  </si>
  <si>
    <t>Amathole</t>
  </si>
  <si>
    <t>O.R.Tambo</t>
  </si>
  <si>
    <t xml:space="preserve">Province of birth registration </t>
  </si>
  <si>
    <t>Month</t>
  </si>
  <si>
    <t>10-14</t>
  </si>
  <si>
    <t>Number of days/years</t>
  </si>
  <si>
    <t>Percentage*</t>
  </si>
  <si>
    <t>Cumulative percentage*</t>
  </si>
  <si>
    <t>Unspecified/outside 10−54 age range</t>
  </si>
  <si>
    <t>*Unspecified or outside the 10−54 age range.</t>
  </si>
  <si>
    <t>*Excluding births where mothers' ages were not stated or were outside the age range of 10−54 years.</t>
  </si>
  <si>
    <t xml:space="preserve">Rank </t>
  </si>
  <si>
    <t>Both sexes</t>
  </si>
  <si>
    <t>Amogelang</t>
  </si>
  <si>
    <t>Gumede</t>
  </si>
  <si>
    <t>Lubanzi</t>
  </si>
  <si>
    <t>Mia</t>
  </si>
  <si>
    <t>Jacobs</t>
  </si>
  <si>
    <t>Liam</t>
  </si>
  <si>
    <t>Williams</t>
  </si>
  <si>
    <t>Joshua</t>
  </si>
  <si>
    <t>Grace</t>
  </si>
  <si>
    <t>Adams</t>
  </si>
  <si>
    <t>Luke</t>
  </si>
  <si>
    <t>Hope</t>
  </si>
  <si>
    <t>Abrahams</t>
  </si>
  <si>
    <t>Ava</t>
  </si>
  <si>
    <t>Davids</t>
  </si>
  <si>
    <t>Noah</t>
  </si>
  <si>
    <t>Hendricks</t>
  </si>
  <si>
    <t>Leah</t>
  </si>
  <si>
    <t>Petersen</t>
  </si>
  <si>
    <t>John</t>
  </si>
  <si>
    <t>Iminathi</t>
  </si>
  <si>
    <t>Smith</t>
  </si>
  <si>
    <t>Rose</t>
  </si>
  <si>
    <t>Booysen</t>
  </si>
  <si>
    <t>Booi</t>
  </si>
  <si>
    <t>Madikizela</t>
  </si>
  <si>
    <t>Klaas</t>
  </si>
  <si>
    <t>Likuwe</t>
  </si>
  <si>
    <t>Omphile</t>
  </si>
  <si>
    <t>Louw</t>
  </si>
  <si>
    <t>Cloete</t>
  </si>
  <si>
    <t>Remofilwe</t>
  </si>
  <si>
    <t>Jayden</t>
  </si>
  <si>
    <t>Olyn</t>
  </si>
  <si>
    <t>Katlego</t>
  </si>
  <si>
    <t>Reatlegile</t>
  </si>
  <si>
    <t>Modise</t>
  </si>
  <si>
    <t>Omolemo</t>
  </si>
  <si>
    <t>Beukes</t>
  </si>
  <si>
    <t>Rethabile</t>
  </si>
  <si>
    <t>Amohelang</t>
  </si>
  <si>
    <t>Bokamoso</t>
  </si>
  <si>
    <t>Mofokeng</t>
  </si>
  <si>
    <t>Katleho</t>
  </si>
  <si>
    <t>Tshabalala</t>
  </si>
  <si>
    <t>Relebohile</t>
  </si>
  <si>
    <t>Naledi</t>
  </si>
  <si>
    <t>Molefe</t>
  </si>
  <si>
    <t>Mpho</t>
  </si>
  <si>
    <t>Maseko</t>
  </si>
  <si>
    <t>Emihle</t>
  </si>
  <si>
    <t>Okuhle</t>
  </si>
  <si>
    <t>Ziyanda</t>
  </si>
  <si>
    <t>Buthelezi</t>
  </si>
  <si>
    <t>Asemahle</t>
  </si>
  <si>
    <t>Zulu</t>
  </si>
  <si>
    <t>Tshegofatso</t>
  </si>
  <si>
    <t>Baloyi</t>
  </si>
  <si>
    <t>Mogale</t>
  </si>
  <si>
    <t>Olerato</t>
  </si>
  <si>
    <t>Chauke</t>
  </si>
  <si>
    <t>Kamogelo</t>
  </si>
  <si>
    <t>Thato</t>
  </si>
  <si>
    <t>Khoza</t>
  </si>
  <si>
    <t>Innocent</t>
  </si>
  <si>
    <t>Mathebula</t>
  </si>
  <si>
    <t>Mnisi</t>
  </si>
  <si>
    <t>Siphosethu</t>
  </si>
  <si>
    <t>Maluleke</t>
  </si>
  <si>
    <t>Ngobeni</t>
  </si>
  <si>
    <t>Malatji</t>
  </si>
  <si>
    <t>Mudau</t>
  </si>
  <si>
    <t>Mohlala</t>
  </si>
  <si>
    <t>Ndou</t>
  </si>
  <si>
    <t>Unspecified/outside the 10–54 age range</t>
  </si>
  <si>
    <t>10–14</t>
  </si>
  <si>
    <t>Percentage changes</t>
  </si>
  <si>
    <t>N</t>
  </si>
  <si>
    <t>0-30days</t>
  </si>
  <si>
    <t>Sex</t>
  </si>
  <si>
    <t>2017 (Current)</t>
  </si>
  <si>
    <t>2012 and below</t>
  </si>
  <si>
    <t>DistrictMunicipality</t>
  </si>
  <si>
    <t>Timeliness_Grouped1</t>
  </si>
  <si>
    <t>** Foreign births are reflected in province and district of birth registration.</t>
  </si>
  <si>
    <t>Total: South Africa</t>
  </si>
  <si>
    <t>Province and District Municipality</t>
  </si>
  <si>
    <t>From Age 15</t>
  </si>
  <si>
    <t>31–364 Days</t>
  </si>
  <si>
    <t>1–14 Years</t>
  </si>
  <si>
    <t>0–30 Days</t>
  </si>
  <si>
    <t>31–364 Days*</t>
  </si>
  <si>
    <t>Province of Birth Registration</t>
  </si>
  <si>
    <t>Rank</t>
  </si>
  <si>
    <t>Both Sexes</t>
  </si>
  <si>
    <t>First: Forename</t>
  </si>
  <si>
    <t xml:space="preserve">Number </t>
  </si>
  <si>
    <t>Second: Forename</t>
  </si>
  <si>
    <t xml:space="preserve">Surname </t>
  </si>
  <si>
    <t>James</t>
  </si>
  <si>
    <t>Elizabeth</t>
  </si>
  <si>
    <t>Daniel</t>
  </si>
  <si>
    <t>Joy</t>
  </si>
  <si>
    <t>Dyantyi</t>
  </si>
  <si>
    <t>Johannes</t>
  </si>
  <si>
    <t>Warona</t>
  </si>
  <si>
    <t>Ofentse</t>
  </si>
  <si>
    <t>Motaung</t>
  </si>
  <si>
    <t>Moloi</t>
  </si>
  <si>
    <t>Radebe</t>
  </si>
  <si>
    <t>Vincent</t>
  </si>
  <si>
    <t>Mosia</t>
  </si>
  <si>
    <t>Motloung</t>
  </si>
  <si>
    <t>Tsotetsi</t>
  </si>
  <si>
    <t>Nhlapo</t>
  </si>
  <si>
    <t>Lethokuhle</t>
  </si>
  <si>
    <t>Moeng</t>
  </si>
  <si>
    <t>Ngwenya</t>
  </si>
  <si>
    <t>Brilliant</t>
  </si>
  <si>
    <t>Pretty</t>
  </si>
  <si>
    <t>Phenyo</t>
  </si>
  <si>
    <t>Happiness</t>
  </si>
  <si>
    <t>Nkuna</t>
  </si>
  <si>
    <t>*Percentages may not add up to 100 due to rounding off.</t>
  </si>
  <si>
    <t xml:space="preserve"> </t>
  </si>
  <si>
    <t>Onthatile</t>
  </si>
  <si>
    <t>Letlotlo</t>
  </si>
  <si>
    <t>Lisakhanya</t>
  </si>
  <si>
    <t>Elijah</t>
  </si>
  <si>
    <t>Leano</t>
  </si>
  <si>
    <t>Joe Gqabi (Ukhahlamba)</t>
  </si>
  <si>
    <t>Nelson Mandela Bay</t>
  </si>
  <si>
    <t>Z F Mgcawu (Siyanda)</t>
  </si>
  <si>
    <t>Late 2019 birth registrations</t>
  </si>
  <si>
    <t>Sarah Baartman (Cacadu)</t>
  </si>
  <si>
    <t>Mason</t>
  </si>
  <si>
    <t>Kungentando</t>
  </si>
  <si>
    <t>Refentse</t>
  </si>
  <si>
    <t>Omogolo</t>
  </si>
  <si>
    <t>Hlelolwenkosi</t>
  </si>
  <si>
    <t>Ndalwenhle</t>
  </si>
  <si>
    <t>Mogapi</t>
  </si>
  <si>
    <t>Tau</t>
  </si>
  <si>
    <t>Nkazimulo</t>
  </si>
  <si>
    <t>Late 2020 birth registrations</t>
  </si>
  <si>
    <t>Lundanele</t>
  </si>
  <si>
    <t>Yamihle</t>
  </si>
  <si>
    <t>Iyana</t>
  </si>
  <si>
    <t>Lee</t>
  </si>
  <si>
    <t>Bophelo</t>
  </si>
  <si>
    <t>Zanokuhle</t>
  </si>
  <si>
    <t>Ethan</t>
  </si>
  <si>
    <t>Kelebogile</t>
  </si>
  <si>
    <t>Larona</t>
  </si>
  <si>
    <t>Nkosenhle</t>
  </si>
  <si>
    <t>Praise</t>
  </si>
  <si>
    <t>Mooketsi</t>
  </si>
  <si>
    <t>2019-2020</t>
  </si>
  <si>
    <t>2020-2021</t>
  </si>
  <si>
    <t>Late 2021 birth registrations</t>
  </si>
  <si>
    <t>Less births for 2021 and earlier years registered in January to February 2022</t>
  </si>
  <si>
    <t>Less 2023  births registered in January to February 2023</t>
  </si>
  <si>
    <t>2021-2022</t>
  </si>
  <si>
    <t>Late 2022 birth registrations</t>
  </si>
  <si>
    <t>Lwandle</t>
  </si>
  <si>
    <t>Onalerona</t>
  </si>
  <si>
    <t>Harry Gwala (Sisonke)</t>
  </si>
  <si>
    <t>King Cetshwayo (uThungulu)</t>
  </si>
  <si>
    <t>Imolathile</t>
  </si>
  <si>
    <t>Luca</t>
  </si>
  <si>
    <t>Muhammad</t>
  </si>
  <si>
    <t>Okwenam</t>
  </si>
  <si>
    <t>Ivakele</t>
  </si>
  <si>
    <t>Olwemihla</t>
  </si>
  <si>
    <t>Khumo</t>
  </si>
  <si>
    <t>Luzelwande</t>
  </si>
  <si>
    <t>Nkanyezi</t>
  </si>
  <si>
    <t>Lulonke</t>
  </si>
  <si>
    <t>Visagie</t>
  </si>
  <si>
    <t>0-30 days</t>
  </si>
  <si>
    <t>31-364 days</t>
  </si>
  <si>
    <t>1-14 years</t>
  </si>
  <si>
    <t>15 years and above</t>
  </si>
  <si>
    <t>Registration Status</t>
  </si>
  <si>
    <t>Year of Birth</t>
  </si>
  <si>
    <t>Province Name</t>
  </si>
  <si>
    <t>50-54</t>
  </si>
  <si>
    <t>Unspecified/outside the 10-54 age range</t>
  </si>
  <si>
    <t>Langelihle</t>
  </si>
  <si>
    <t>Table 12: Number distribution of top ten baby forenames and surnames, South Africa: 2023</t>
  </si>
  <si>
    <t>Figure 3: Birth registrations by age of mother and status of registration, South Africa: 2023*</t>
  </si>
  <si>
    <t>Table 6: Birth registrations by age of mother and status of registration, South Africa: 2023</t>
  </si>
  <si>
    <t>Figure 8: Birth occurrences by province of birth registration, South Africa: 2023*</t>
  </si>
  <si>
    <t>Table 10: Number and percentage of births by age of mother, South Africa: 2023</t>
  </si>
  <si>
    <t>Table 9: Number of births registered within 30 days of occurrence by month of birth occurrence and month of birth registration, South Africa: 2023</t>
  </si>
  <si>
    <t>Figure 6: Sex ratios by province of birth registration, South Africa: 2023</t>
  </si>
  <si>
    <t>DHIS</t>
  </si>
  <si>
    <t>DHA (Connect direct)</t>
  </si>
  <si>
    <t>DHA (SITA)</t>
  </si>
  <si>
    <t>Birth Month</t>
  </si>
  <si>
    <t>Table 4 - Data confrontation: 2023</t>
  </si>
  <si>
    <t>Table 2: Distribution of birth registrations by the number of days it took to register the birth: 2019–2023</t>
  </si>
  <si>
    <t>Table 3: Year to year changes in the number of days/years it took to register the birth: 2019–2023</t>
  </si>
  <si>
    <t>2022-2023</t>
  </si>
  <si>
    <t>Late 2023 birth registrations</t>
  </si>
  <si>
    <t>Table 5: Birth registrations by status of registration, South Africa: 2004−2023</t>
  </si>
  <si>
    <t>Figure 1: Birth registrations by status of registration, South Africa: 2004–2023</t>
  </si>
  <si>
    <t>Figure 2: Late birth registrations by year of birth, South Africa: 2004–2023</t>
  </si>
  <si>
    <t>Figure 4: Birth registrations by province of birth registration and status of registration, South Africa: 2023</t>
  </si>
  <si>
    <t>Table 8: Birth occurrences (as at end of February 2018) by year of birth occurrence and year of birth registration, South Africa: 2004−2023</t>
  </si>
  <si>
    <t>*Figures include updated birth occurrences as at 31 July 2024.</t>
  </si>
  <si>
    <t xml:space="preserve"> (as at 01 Jul. 2024)</t>
  </si>
  <si>
    <t>Figure 5: Percentage distribution of birth occurrences by province of birth registration and status of registration, South Africa: 2023</t>
  </si>
  <si>
    <t>Table 1 : Birth registrations for 2022–2023</t>
  </si>
  <si>
    <t>Total births registered from January 2023 to February 2024</t>
  </si>
  <si>
    <t>Total births registered from January 2022 to February 2023</t>
  </si>
  <si>
    <t>Less 2024 births registered in January to February 2024</t>
  </si>
  <si>
    <t>Less births for 2022 and earlier years registered in January to February 2023</t>
  </si>
  <si>
    <t>Figure 7: Median age of mother by year of birth, South Africa: 2004−2023</t>
  </si>
  <si>
    <t>Table 10: Birth occurrences (as at 1st of July 2024) by sex, year of birth and citizenship, South Africa: 2004−2023</t>
  </si>
  <si>
    <t>Figure 8: Percentage distribution of birth occurrences as at 1st of July 2024 by year and month of birth, South Africa: 2019−2023</t>
  </si>
  <si>
    <t>Table 7: Birth occurrences by year of birth and reference period, South Africa:2004−2023</t>
  </si>
  <si>
    <t xml:space="preserve"> (as at 29 Feb. 2024)</t>
  </si>
  <si>
    <t>VanWyk</t>
  </si>
  <si>
    <t>Ithalam</t>
  </si>
  <si>
    <t>Iphemna</t>
  </si>
  <si>
    <t>Akuminto</t>
  </si>
  <si>
    <t>Jack</t>
  </si>
  <si>
    <t>Indabele</t>
  </si>
  <si>
    <t>Plaatjies</t>
  </si>
  <si>
    <t>Remoratile</t>
  </si>
  <si>
    <t>Aiden</t>
  </si>
  <si>
    <t>Amantle</t>
  </si>
  <si>
    <t>Lelomo</t>
  </si>
  <si>
    <t>Thatohatsi</t>
  </si>
  <si>
    <t>Atlehang</t>
  </si>
  <si>
    <t>Oratilwe</t>
  </si>
  <si>
    <t>Alondwe</t>
  </si>
  <si>
    <t>Oarabile</t>
  </si>
  <si>
    <t>Mothobi</t>
  </si>
  <si>
    <t>Seleke</t>
  </si>
  <si>
    <t>Kganya</t>
  </si>
  <si>
    <t>Mnqobi</t>
  </si>
  <si>
    <t>Siyamthanda</t>
  </si>
  <si>
    <t>Sibiya</t>
  </si>
  <si>
    <t>Given</t>
  </si>
  <si>
    <t>Appendix H: Number distribution of 2023 top ten baby forenames and surnames by province of birth registration</t>
  </si>
  <si>
    <t>Appendix D: Birth occurrences by year of birth and age of the mother, 2019−2023*</t>
  </si>
  <si>
    <t>Kwa-Zulu Natal</t>
  </si>
  <si>
    <t>Appendix E: Birth occurrences by province of birth registration and age of mother, 2023*</t>
  </si>
  <si>
    <t>2018 and below</t>
  </si>
  <si>
    <t>Appendix B: Total birth registrations for 2023 by year of birth occurrence, province and district municipality*</t>
  </si>
  <si>
    <t>2023 (current)</t>
  </si>
  <si>
    <t>Appendix B2: Total birth registrations for 2023 by registration status, province and district municipality*</t>
  </si>
  <si>
    <t>Unknown/Unspecified</t>
  </si>
  <si>
    <t>Total- South Africa</t>
  </si>
  <si>
    <t>Appendix F: Birth occurrences by year of birth and province and district municipality of birth registration, 2019−2023*</t>
  </si>
  <si>
    <t>*Figures include updated birth occurrences as at 28 February 2023.</t>
  </si>
  <si>
    <t>Appendix C:Total birth registrations for 2023 by registration status, sex, province and district municipality*</t>
  </si>
  <si>
    <t>Appendix G: Total births occurrences by sex and month, 1994–2023*</t>
  </si>
  <si>
    <t>Appendices 2023</t>
  </si>
  <si>
    <t>Recorded live births tables and appendices 2023</t>
  </si>
  <si>
    <t>Average over 20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</si>
</sst>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0.0"/>
    <numFmt numFmtId="166" formatCode="###,###,###"/>
    <numFmt numFmtId="167" formatCode="_ * #,##0_ ;_ * \-#,##0_ ;_ * &quot;-&quot;??_ ;_ @_ "/>
    <numFmt numFmtId="168" formatCode="_ * #,##0.0_ ;_ * \-#,##0.0_ ;_ * &quot;-&quot;??_ ;_ @_ "/>
    <numFmt numFmtId="169" formatCode="###\ ###\ ###"/>
    <numFmt numFmtId="170" formatCode="###0"/>
    <numFmt numFmtId="171" formatCode="0.0\%"/>
    <numFmt numFmtId="172" formatCode="###,###"/>
    <numFmt numFmtId="173" formatCode="_(* #,##0_);_(* \(#,##0\);_(* &quot;-&quot;??_);_(@_)"/>
    <numFmt numFmtId="174" formatCode="#,###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29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4" xfId="0" applyFont="1" applyBorder="1"/>
    <xf numFmtId="165" fontId="9" fillId="0" borderId="4" xfId="0" applyNumberFormat="1" applyFont="1" applyBorder="1"/>
    <xf numFmtId="0" fontId="9" fillId="0" borderId="5" xfId="0" applyFont="1" applyBorder="1"/>
    <xf numFmtId="0" fontId="11" fillId="0" borderId="0" xfId="0" applyFont="1"/>
    <xf numFmtId="0" fontId="9" fillId="0" borderId="0" xfId="0" applyFont="1"/>
    <xf numFmtId="0" fontId="9" fillId="2" borderId="5" xfId="0" applyFont="1" applyFill="1" applyBorder="1"/>
    <xf numFmtId="0" fontId="11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5" fontId="9" fillId="0" borderId="0" xfId="0" applyNumberFormat="1" applyFont="1"/>
    <xf numFmtId="167" fontId="9" fillId="0" borderId="4" xfId="1" applyNumberFormat="1" applyFont="1" applyBorder="1"/>
    <xf numFmtId="166" fontId="9" fillId="0" borderId="4" xfId="0" applyNumberFormat="1" applyFont="1" applyBorder="1" applyAlignment="1">
      <alignment horizontal="right"/>
    </xf>
    <xf numFmtId="166" fontId="5" fillId="0" borderId="4" xfId="3" applyNumberFormat="1" applyFont="1" applyBorder="1" applyAlignment="1">
      <alignment horizontal="right" vertical="center"/>
    </xf>
    <xf numFmtId="49" fontId="5" fillId="0" borderId="4" xfId="3" applyNumberFormat="1" applyFont="1" applyBorder="1" applyAlignment="1">
      <alignment horizontal="left"/>
    </xf>
    <xf numFmtId="0" fontId="0" fillId="0" borderId="0" xfId="0" applyAlignment="1">
      <alignment horizontal="right"/>
    </xf>
    <xf numFmtId="166" fontId="9" fillId="0" borderId="5" xfId="1" applyNumberFormat="1" applyFont="1" applyBorder="1" applyAlignment="1">
      <alignment horizontal="right"/>
    </xf>
    <xf numFmtId="0" fontId="11" fillId="2" borderId="5" xfId="0" applyFont="1" applyFill="1" applyBorder="1"/>
    <xf numFmtId="0" fontId="11" fillId="2" borderId="5" xfId="0" applyFont="1" applyFill="1" applyBorder="1" applyAlignment="1">
      <alignment horizontal="right"/>
    </xf>
    <xf numFmtId="0" fontId="0" fillId="0" borderId="5" xfId="0" applyBorder="1"/>
    <xf numFmtId="167" fontId="0" fillId="0" borderId="5" xfId="1" applyNumberFormat="1" applyFont="1" applyBorder="1"/>
    <xf numFmtId="165" fontId="0" fillId="0" borderId="5" xfId="0" applyNumberFormat="1" applyBorder="1"/>
    <xf numFmtId="167" fontId="0" fillId="0" borderId="0" xfId="0" applyNumberFormat="1"/>
    <xf numFmtId="0" fontId="11" fillId="0" borderId="5" xfId="0" applyFont="1" applyBorder="1"/>
    <xf numFmtId="167" fontId="11" fillId="0" borderId="5" xfId="1" applyNumberFormat="1" applyFont="1" applyBorder="1"/>
    <xf numFmtId="0" fontId="3" fillId="0" borderId="3" xfId="0" applyFont="1" applyBorder="1"/>
    <xf numFmtId="167" fontId="3" fillId="0" borderId="8" xfId="1" applyNumberFormat="1" applyFont="1" applyBorder="1"/>
    <xf numFmtId="167" fontId="3" fillId="0" borderId="4" xfId="1" applyNumberFormat="1" applyFont="1" applyBorder="1"/>
    <xf numFmtId="165" fontId="2" fillId="0" borderId="4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5" fillId="0" borderId="4" xfId="3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13" fillId="0" borderId="0" xfId="4" applyFont="1" applyAlignment="1">
      <alignment horizontal="left" vertical="top" wrapText="1"/>
    </xf>
    <xf numFmtId="0" fontId="13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 vertical="top"/>
    </xf>
    <xf numFmtId="170" fontId="13" fillId="0" borderId="0" xfId="4" applyNumberFormat="1" applyFont="1" applyAlignment="1">
      <alignment horizontal="right" vertical="center"/>
    </xf>
    <xf numFmtId="0" fontId="13" fillId="0" borderId="15" xfId="4" applyFont="1" applyBorder="1" applyAlignment="1">
      <alignment horizontal="left" vertical="top" wrapText="1"/>
    </xf>
    <xf numFmtId="0" fontId="1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" fillId="0" borderId="4" xfId="0" applyFont="1" applyBorder="1"/>
    <xf numFmtId="0" fontId="5" fillId="0" borderId="1" xfId="3" applyFont="1" applyBorder="1" applyAlignment="1">
      <alignment horizontal="left"/>
    </xf>
    <xf numFmtId="166" fontId="4" fillId="0" borderId="4" xfId="3" applyNumberFormat="1" applyFont="1" applyBorder="1" applyAlignment="1">
      <alignment horizontal="right" vertical="center"/>
    </xf>
    <xf numFmtId="165" fontId="1" fillId="0" borderId="0" xfId="0" applyNumberFormat="1" applyFont="1"/>
    <xf numFmtId="166" fontId="1" fillId="0" borderId="4" xfId="1" applyNumberFormat="1" applyFont="1" applyBorder="1" applyAlignment="1">
      <alignment horizontal="left"/>
    </xf>
    <xf numFmtId="173" fontId="1" fillId="0" borderId="4" xfId="1" applyNumberFormat="1" applyFont="1" applyBorder="1"/>
    <xf numFmtId="173" fontId="4" fillId="0" borderId="22" xfId="1" applyNumberFormat="1" applyFont="1" applyFill="1" applyBorder="1" applyAlignment="1">
      <alignment horizontal="right" indent="1"/>
    </xf>
    <xf numFmtId="173" fontId="4" fillId="0" borderId="4" xfId="1" applyNumberFormat="1" applyFont="1" applyFill="1" applyBorder="1" applyAlignment="1">
      <alignment horizontal="right" indent="1"/>
    </xf>
    <xf numFmtId="0" fontId="4" fillId="2" borderId="1" xfId="2" applyFont="1" applyFill="1" applyBorder="1" applyAlignment="1">
      <alignment horizontal="left" indent="1"/>
    </xf>
    <xf numFmtId="0" fontId="4" fillId="2" borderId="20" xfId="2" applyFont="1" applyFill="1" applyBorder="1" applyAlignment="1">
      <alignment horizontal="left" indent="1"/>
    </xf>
    <xf numFmtId="169" fontId="4" fillId="2" borderId="20" xfId="2" applyNumberFormat="1" applyFont="1" applyFill="1" applyBorder="1" applyAlignment="1">
      <alignment horizontal="right" indent="1"/>
    </xf>
    <xf numFmtId="169" fontId="4" fillId="2" borderId="1" xfId="2" applyNumberFormat="1" applyFont="1" applyFill="1" applyBorder="1" applyAlignment="1">
      <alignment horizontal="right" wrapText="1" indent="1"/>
    </xf>
    <xf numFmtId="0" fontId="5" fillId="0" borderId="21" xfId="2" applyFont="1" applyBorder="1" applyAlignment="1">
      <alignment horizontal="left" indent="1"/>
    </xf>
    <xf numFmtId="0" fontId="5" fillId="0" borderId="23" xfId="2" applyFont="1" applyBorder="1" applyAlignment="1">
      <alignment horizontal="left" indent="1"/>
    </xf>
    <xf numFmtId="0" fontId="5" fillId="0" borderId="24" xfId="2" applyFont="1" applyBorder="1" applyAlignment="1">
      <alignment horizontal="left" indent="1"/>
    </xf>
    <xf numFmtId="0" fontId="4" fillId="0" borderId="10" xfId="2" applyFont="1" applyBorder="1" applyAlignment="1">
      <alignment horizontal="left" indent="1"/>
    </xf>
    <xf numFmtId="0" fontId="5" fillId="0" borderId="27" xfId="2" applyFont="1" applyBorder="1" applyAlignment="1">
      <alignment horizontal="left" indent="1"/>
    </xf>
    <xf numFmtId="0" fontId="1" fillId="0" borderId="3" xfId="0" applyFont="1" applyBorder="1"/>
    <xf numFmtId="173" fontId="4" fillId="0" borderId="28" xfId="1" applyNumberFormat="1" applyFont="1" applyFill="1" applyBorder="1" applyAlignment="1">
      <alignment horizontal="right" indent="1"/>
    </xf>
    <xf numFmtId="0" fontId="4" fillId="0" borderId="30" xfId="2" applyFont="1" applyBorder="1" applyAlignment="1">
      <alignment horizontal="left" indent="1"/>
    </xf>
    <xf numFmtId="173" fontId="4" fillId="0" borderId="26" xfId="1" applyNumberFormat="1" applyFont="1" applyFill="1" applyBorder="1" applyAlignment="1">
      <alignment horizontal="right" indent="1"/>
    </xf>
    <xf numFmtId="0" fontId="1" fillId="3" borderId="0" xfId="0" applyFont="1" applyFill="1"/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172" fontId="9" fillId="0" borderId="0" xfId="0" applyNumberFormat="1" applyFont="1"/>
    <xf numFmtId="171" fontId="1" fillId="0" borderId="0" xfId="0" applyNumberFormat="1" applyFo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9" fillId="0" borderId="4" xfId="0" applyFont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4" xfId="0" quotePrefix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 wrapText="1"/>
    </xf>
    <xf numFmtId="0" fontId="4" fillId="2" borderId="4" xfId="3" applyFont="1" applyFill="1" applyBorder="1" applyAlignment="1">
      <alignment wrapText="1"/>
    </xf>
    <xf numFmtId="0" fontId="1" fillId="2" borderId="4" xfId="0" applyFont="1" applyFill="1" applyBorder="1"/>
    <xf numFmtId="0" fontId="1" fillId="0" borderId="4" xfId="0" applyFont="1" applyBorder="1" applyAlignment="1">
      <alignment horizontal="right"/>
    </xf>
    <xf numFmtId="172" fontId="9" fillId="0" borderId="4" xfId="0" applyNumberFormat="1" applyFont="1" applyBorder="1"/>
    <xf numFmtId="165" fontId="1" fillId="0" borderId="4" xfId="0" applyNumberFormat="1" applyFont="1" applyBorder="1"/>
    <xf numFmtId="0" fontId="9" fillId="2" borderId="4" xfId="0" applyFont="1" applyFill="1" applyBorder="1"/>
    <xf numFmtId="167" fontId="1" fillId="0" borderId="4" xfId="0" applyNumberFormat="1" applyFont="1" applyBorder="1"/>
    <xf numFmtId="167" fontId="1" fillId="0" borderId="0" xfId="0" applyNumberFormat="1" applyFont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165" fontId="1" fillId="5" borderId="4" xfId="0" applyNumberFormat="1" applyFont="1" applyFill="1" applyBorder="1" applyAlignment="1">
      <alignment horizontal="right"/>
    </xf>
    <xf numFmtId="0" fontId="1" fillId="5" borderId="4" xfId="0" applyFont="1" applyFill="1" applyBorder="1"/>
    <xf numFmtId="165" fontId="1" fillId="4" borderId="4" xfId="0" applyNumberFormat="1" applyFont="1" applyFill="1" applyBorder="1" applyAlignment="1">
      <alignment horizontal="right"/>
    </xf>
    <xf numFmtId="0" fontId="1" fillId="4" borderId="4" xfId="0" applyFont="1" applyFill="1" applyBorder="1"/>
    <xf numFmtId="165" fontId="1" fillId="0" borderId="4" xfId="0" applyNumberFormat="1" applyFont="1" applyBorder="1" applyAlignment="1">
      <alignment horizontal="right"/>
    </xf>
    <xf numFmtId="167" fontId="1" fillId="0" borderId="4" xfId="1" applyNumberFormat="1" applyFont="1" applyBorder="1"/>
    <xf numFmtId="165" fontId="1" fillId="3" borderId="4" xfId="0" applyNumberFormat="1" applyFont="1" applyFill="1" applyBorder="1" applyAlignment="1">
      <alignment horizontal="right"/>
    </xf>
    <xf numFmtId="0" fontId="1" fillId="3" borderId="4" xfId="0" applyFont="1" applyFill="1" applyBorder="1"/>
    <xf numFmtId="165" fontId="1" fillId="10" borderId="4" xfId="0" applyNumberFormat="1" applyFont="1" applyFill="1" applyBorder="1" applyAlignment="1">
      <alignment horizontal="right"/>
    </xf>
    <xf numFmtId="0" fontId="1" fillId="10" borderId="4" xfId="0" applyFont="1" applyFill="1" applyBorder="1"/>
    <xf numFmtId="165" fontId="1" fillId="9" borderId="4" xfId="0" applyNumberFormat="1" applyFont="1" applyFill="1" applyBorder="1" applyAlignment="1">
      <alignment horizontal="right"/>
    </xf>
    <xf numFmtId="0" fontId="1" fillId="9" borderId="4" xfId="0" applyFont="1" applyFill="1" applyBorder="1"/>
    <xf numFmtId="165" fontId="17" fillId="11" borderId="4" xfId="0" applyNumberFormat="1" applyFont="1" applyFill="1" applyBorder="1" applyAlignment="1">
      <alignment horizontal="right" vertical="top"/>
    </xf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5" borderId="0" xfId="0" applyFont="1" applyFill="1"/>
    <xf numFmtId="0" fontId="1" fillId="4" borderId="0" xfId="0" applyFont="1" applyFill="1"/>
    <xf numFmtId="0" fontId="1" fillId="10" borderId="0" xfId="0" applyFont="1" applyFill="1"/>
    <xf numFmtId="0" fontId="1" fillId="9" borderId="0" xfId="0" applyFont="1" applyFill="1"/>
    <xf numFmtId="0" fontId="9" fillId="2" borderId="5" xfId="0" applyFont="1" applyFill="1" applyBorder="1" applyAlignment="1">
      <alignment horizontal="right"/>
    </xf>
    <xf numFmtId="167" fontId="1" fillId="0" borderId="5" xfId="1" applyNumberFormat="1" applyFont="1" applyBorder="1"/>
    <xf numFmtId="165" fontId="1" fillId="0" borderId="5" xfId="0" applyNumberFormat="1" applyFont="1" applyBorder="1"/>
    <xf numFmtId="0" fontId="1" fillId="0" borderId="5" xfId="0" applyFont="1" applyBorder="1"/>
    <xf numFmtId="167" fontId="9" fillId="0" borderId="5" xfId="1" applyNumberFormat="1" applyFont="1" applyBorder="1"/>
    <xf numFmtId="168" fontId="1" fillId="0" borderId="5" xfId="1" applyNumberFormat="1" applyFont="1" applyBorder="1" applyAlignment="1">
      <alignment horizontal="right"/>
    </xf>
    <xf numFmtId="0" fontId="9" fillId="2" borderId="4" xfId="0" applyFont="1" applyFill="1" applyBorder="1" applyAlignment="1">
      <alignment vertical="center" wrapText="1"/>
    </xf>
    <xf numFmtId="2" fontId="9" fillId="2" borderId="4" xfId="0" applyNumberFormat="1" applyFont="1" applyFill="1" applyBorder="1" applyAlignment="1">
      <alignment horizontal="right" vertical="center" wrapText="1"/>
    </xf>
    <xf numFmtId="164" fontId="9" fillId="2" borderId="4" xfId="1" applyFont="1" applyFill="1" applyBorder="1" applyAlignment="1">
      <alignment horizontal="left" vertical="center" wrapText="1"/>
    </xf>
    <xf numFmtId="167" fontId="9" fillId="2" borderId="4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167" fontId="1" fillId="0" borderId="4" xfId="1" applyNumberFormat="1" applyFont="1" applyBorder="1" applyAlignment="1">
      <alignment vertical="center"/>
    </xf>
    <xf numFmtId="164" fontId="17" fillId="0" borderId="4" xfId="1" applyFont="1" applyFill="1" applyBorder="1" applyAlignment="1">
      <alignment horizontal="left" vertical="center"/>
    </xf>
    <xf numFmtId="166" fontId="1" fillId="0" borderId="4" xfId="3" applyNumberFormat="1" applyFont="1" applyBorder="1" applyAlignment="1">
      <alignment horizontal="right" vertical="center"/>
    </xf>
    <xf numFmtId="169" fontId="1" fillId="7" borderId="4" xfId="0" applyNumberFormat="1" applyFont="1" applyFill="1" applyBorder="1" applyAlignment="1">
      <alignment horizontal="right" wrapText="1"/>
    </xf>
    <xf numFmtId="0" fontId="4" fillId="6" borderId="4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right" wrapText="1"/>
    </xf>
    <xf numFmtId="167" fontId="1" fillId="0" borderId="4" xfId="1" applyNumberFormat="1" applyFont="1" applyBorder="1" applyAlignment="1">
      <alignment horizontal="right"/>
    </xf>
    <xf numFmtId="167" fontId="4" fillId="0" borderId="4" xfId="1" applyNumberFormat="1" applyFont="1" applyBorder="1" applyAlignment="1">
      <alignment horizontal="right"/>
    </xf>
    <xf numFmtId="167" fontId="5" fillId="0" borderId="4" xfId="1" applyNumberFormat="1" applyFont="1" applyBorder="1" applyAlignment="1">
      <alignment horizontal="right"/>
    </xf>
    <xf numFmtId="0" fontId="4" fillId="0" borderId="4" xfId="0" applyFont="1" applyBorder="1"/>
    <xf numFmtId="0" fontId="17" fillId="0" borderId="4" xfId="0" applyFont="1" applyBorder="1"/>
    <xf numFmtId="3" fontId="17" fillId="0" borderId="4" xfId="0" applyNumberFormat="1" applyFont="1" applyBorder="1"/>
    <xf numFmtId="3" fontId="1" fillId="0" borderId="4" xfId="0" applyNumberFormat="1" applyFont="1" applyBorder="1"/>
    <xf numFmtId="0" fontId="12" fillId="0" borderId="0" xfId="0" applyFont="1"/>
    <xf numFmtId="3" fontId="1" fillId="0" borderId="0" xfId="0" applyNumberFormat="1" applyFont="1"/>
    <xf numFmtId="0" fontId="9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" fontId="9" fillId="2" borderId="4" xfId="1" applyNumberFormat="1" applyFont="1" applyFill="1" applyBorder="1" applyAlignment="1">
      <alignment horizontal="right"/>
    </xf>
    <xf numFmtId="166" fontId="1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166" fontId="1" fillId="0" borderId="0" xfId="0" applyNumberFormat="1" applyFont="1"/>
    <xf numFmtId="166" fontId="9" fillId="2" borderId="4" xfId="0" applyNumberFormat="1" applyFont="1" applyFill="1" applyBorder="1" applyAlignment="1">
      <alignment horizontal="right"/>
    </xf>
    <xf numFmtId="0" fontId="5" fillId="7" borderId="4" xfId="0" applyFont="1" applyFill="1" applyBorder="1" applyAlignment="1">
      <alignment horizontal="left"/>
    </xf>
    <xf numFmtId="169" fontId="5" fillId="7" borderId="4" xfId="0" applyNumberFormat="1" applyFont="1" applyFill="1" applyBorder="1" applyAlignment="1">
      <alignment horizontal="right" wrapText="1"/>
    </xf>
    <xf numFmtId="165" fontId="5" fillId="7" borderId="4" xfId="0" applyNumberFormat="1" applyFont="1" applyFill="1" applyBorder="1" applyAlignment="1">
      <alignment horizontal="right" wrapText="1"/>
    </xf>
    <xf numFmtId="0" fontId="1" fillId="7" borderId="4" xfId="0" applyFont="1" applyFill="1" applyBorder="1" applyAlignment="1">
      <alignment horizontal="left"/>
    </xf>
    <xf numFmtId="169" fontId="1" fillId="7" borderId="4" xfId="0" applyNumberFormat="1" applyFont="1" applyFill="1" applyBorder="1" applyAlignment="1">
      <alignment horizontal="right"/>
    </xf>
    <xf numFmtId="169" fontId="1" fillId="0" borderId="0" xfId="0" applyNumberFormat="1" applyFont="1"/>
    <xf numFmtId="167" fontId="1" fillId="0" borderId="0" xfId="1" applyNumberFormat="1" applyFont="1"/>
    <xf numFmtId="164" fontId="9" fillId="2" borderId="4" xfId="1" applyFont="1" applyFill="1" applyBorder="1" applyAlignment="1">
      <alignment horizontal="right"/>
    </xf>
    <xf numFmtId="16" fontId="1" fillId="0" borderId="4" xfId="0" quotePrefix="1" applyNumberFormat="1" applyFont="1" applyBorder="1"/>
    <xf numFmtId="0" fontId="1" fillId="0" borderId="4" xfId="0" quotePrefix="1" applyFont="1" applyBorder="1"/>
    <xf numFmtId="0" fontId="1" fillId="0" borderId="7" xfId="0" applyFont="1" applyBorder="1" applyAlignment="1">
      <alignment wrapText="1"/>
    </xf>
    <xf numFmtId="166" fontId="1" fillId="0" borderId="5" xfId="1" applyNumberFormat="1" applyFont="1" applyBorder="1" applyAlignment="1">
      <alignment horizontal="right"/>
    </xf>
    <xf numFmtId="167" fontId="4" fillId="2" borderId="4" xfId="1" applyNumberFormat="1" applyFont="1" applyFill="1" applyBorder="1" applyAlignment="1">
      <alignment horizontal="right"/>
    </xf>
    <xf numFmtId="167" fontId="4" fillId="2" borderId="11" xfId="1" applyNumberFormat="1" applyFont="1" applyFill="1" applyBorder="1" applyAlignment="1">
      <alignment horizontal="right"/>
    </xf>
    <xf numFmtId="167" fontId="9" fillId="2" borderId="4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167" fontId="1" fillId="7" borderId="4" xfId="1" applyNumberFormat="1" applyFont="1" applyFill="1" applyBorder="1"/>
    <xf numFmtId="167" fontId="1" fillId="0" borderId="4" xfId="1" applyNumberFormat="1" applyFont="1" applyFill="1" applyBorder="1"/>
    <xf numFmtId="0" fontId="1" fillId="0" borderId="0" xfId="0" applyFont="1" applyAlignment="1">
      <alignment wrapText="1"/>
    </xf>
    <xf numFmtId="167" fontId="9" fillId="0" borderId="4" xfId="1" applyNumberFormat="1" applyFont="1" applyBorder="1" applyAlignment="1"/>
    <xf numFmtId="0" fontId="4" fillId="2" borderId="18" xfId="0" applyFont="1" applyFill="1" applyBorder="1" applyAlignment="1">
      <alignment horizontal="right"/>
    </xf>
    <xf numFmtId="166" fontId="14" fillId="0" borderId="4" xfId="0" applyNumberFormat="1" applyFont="1" applyBorder="1" applyAlignment="1">
      <alignment horizontal="right"/>
    </xf>
    <xf numFmtId="166" fontId="9" fillId="0" borderId="4" xfId="0" applyNumberFormat="1" applyFont="1" applyBorder="1" applyAlignment="1">
      <alignment horizontal="left"/>
    </xf>
    <xf numFmtId="0" fontId="18" fillId="0" borderId="0" xfId="4" applyFont="1" applyAlignment="1">
      <alignment horizontal="center" vertical="center" wrapText="1"/>
    </xf>
    <xf numFmtId="0" fontId="5" fillId="0" borderId="0" xfId="4" applyFont="1"/>
    <xf numFmtId="166" fontId="9" fillId="0" borderId="0" xfId="1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/>
    </xf>
    <xf numFmtId="16" fontId="1" fillId="0" borderId="0" xfId="0" applyNumberFormat="1" applyFont="1"/>
    <xf numFmtId="0" fontId="1" fillId="0" borderId="4" xfId="0" applyFont="1" applyBorder="1" applyAlignment="1">
      <alignment wrapText="1"/>
    </xf>
    <xf numFmtId="167" fontId="9" fillId="0" borderId="4" xfId="1" applyNumberFormat="1" applyFont="1" applyBorder="1" applyAlignment="1">
      <alignment horizontal="right"/>
    </xf>
    <xf numFmtId="167" fontId="1" fillId="0" borderId="0" xfId="0" applyNumberFormat="1" applyFont="1" applyAlignment="1">
      <alignment horizontal="right"/>
    </xf>
    <xf numFmtId="0" fontId="17" fillId="0" borderId="4" xfId="0" applyFont="1" applyBorder="1" applyAlignment="1">
      <alignment horizontal="left" vertical="top"/>
    </xf>
    <xf numFmtId="0" fontId="4" fillId="2" borderId="17" xfId="2" applyFont="1" applyFill="1" applyBorder="1" applyAlignment="1">
      <alignment horizontal="left"/>
    </xf>
    <xf numFmtId="169" fontId="4" fillId="2" borderId="10" xfId="2" applyNumberFormat="1" applyFont="1" applyFill="1" applyBorder="1" applyAlignment="1">
      <alignment horizontal="right" wrapText="1"/>
    </xf>
    <xf numFmtId="0" fontId="9" fillId="8" borderId="4" xfId="0" applyFont="1" applyFill="1" applyBorder="1" applyAlignment="1">
      <alignment horizontal="right" vertical="center"/>
    </xf>
    <xf numFmtId="0" fontId="9" fillId="8" borderId="2" xfId="0" applyFont="1" applyFill="1" applyBorder="1" applyAlignment="1">
      <alignment horizontal="right" vertical="center"/>
    </xf>
    <xf numFmtId="169" fontId="4" fillId="2" borderId="4" xfId="2" applyNumberFormat="1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left"/>
    </xf>
    <xf numFmtId="1" fontId="1" fillId="0" borderId="4" xfId="0" applyNumberFormat="1" applyFont="1" applyBorder="1"/>
    <xf numFmtId="0" fontId="9" fillId="0" borderId="5" xfId="0" applyFont="1" applyBorder="1" applyAlignment="1">
      <alignment horizontal="left"/>
    </xf>
    <xf numFmtId="173" fontId="9" fillId="0" borderId="8" xfId="1" applyNumberFormat="1" applyFont="1" applyBorder="1"/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1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166" fontId="1" fillId="0" borderId="4" xfId="0" applyNumberFormat="1" applyFont="1" applyBorder="1"/>
    <xf numFmtId="0" fontId="9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9" fillId="0" borderId="1" xfId="0" applyFont="1" applyBorder="1" applyAlignment="1">
      <alignment horizontal="left"/>
    </xf>
    <xf numFmtId="172" fontId="4" fillId="0" borderId="1" xfId="0" applyNumberFormat="1" applyFont="1" applyBorder="1" applyAlignment="1">
      <alignment horizontal="right" wrapText="1"/>
    </xf>
    <xf numFmtId="172" fontId="9" fillId="0" borderId="1" xfId="0" applyNumberFormat="1" applyFont="1" applyBorder="1" applyAlignment="1">
      <alignment horizontal="right" wrapText="1"/>
    </xf>
    <xf numFmtId="165" fontId="9" fillId="0" borderId="1" xfId="0" applyNumberFormat="1" applyFont="1" applyBorder="1" applyAlignment="1">
      <alignment horizontal="right" wrapText="1"/>
    </xf>
    <xf numFmtId="172" fontId="9" fillId="0" borderId="3" xfId="0" applyNumberFormat="1" applyFont="1" applyBorder="1" applyAlignment="1">
      <alignment horizontal="right" wrapText="1"/>
    </xf>
    <xf numFmtId="172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172" fontId="9" fillId="0" borderId="4" xfId="0" applyNumberFormat="1" applyFont="1" applyBorder="1" applyAlignment="1">
      <alignment horizontal="right" wrapText="1"/>
    </xf>
    <xf numFmtId="0" fontId="9" fillId="2" borderId="10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165" fontId="9" fillId="0" borderId="4" xfId="0" applyNumberFormat="1" applyFont="1" applyBorder="1" applyAlignment="1">
      <alignment horizontal="right" wrapText="1"/>
    </xf>
    <xf numFmtId="0" fontId="9" fillId="2" borderId="1" xfId="0" applyFont="1" applyFill="1" applyBorder="1" applyAlignment="1">
      <alignment horizontal="left" vertical="center" wrapText="1"/>
    </xf>
    <xf numFmtId="166" fontId="9" fillId="0" borderId="4" xfId="0" applyNumberFormat="1" applyFont="1" applyBorder="1"/>
    <xf numFmtId="166" fontId="9" fillId="0" borderId="0" xfId="0" applyNumberFormat="1" applyFont="1"/>
    <xf numFmtId="173" fontId="1" fillId="0" borderId="4" xfId="1" applyNumberFormat="1" applyFont="1" applyFill="1" applyBorder="1"/>
    <xf numFmtId="173" fontId="1" fillId="0" borderId="4" xfId="0" applyNumberFormat="1" applyFont="1" applyBorder="1"/>
    <xf numFmtId="166" fontId="1" fillId="0" borderId="4" xfId="1" applyNumberFormat="1" applyFont="1" applyBorder="1"/>
    <xf numFmtId="166" fontId="9" fillId="0" borderId="4" xfId="1" applyNumberFormat="1" applyFont="1" applyBorder="1"/>
    <xf numFmtId="0" fontId="1" fillId="0" borderId="6" xfId="0" applyFont="1" applyBorder="1"/>
    <xf numFmtId="166" fontId="1" fillId="0" borderId="4" xfId="1" applyNumberFormat="1" applyFont="1" applyBorder="1" applyAlignment="1">
      <alignment horizontal="right"/>
    </xf>
    <xf numFmtId="0" fontId="1" fillId="0" borderId="4" xfId="1" applyNumberFormat="1" applyFont="1" applyBorder="1" applyAlignment="1">
      <alignment horizontal="right"/>
    </xf>
    <xf numFmtId="166" fontId="1" fillId="0" borderId="4" xfId="1" applyNumberFormat="1" applyFont="1" applyFill="1" applyBorder="1" applyAlignment="1">
      <alignment horizontal="right"/>
    </xf>
    <xf numFmtId="0" fontId="1" fillId="0" borderId="4" xfId="1" applyNumberFormat="1" applyFont="1" applyFill="1" applyBorder="1" applyAlignment="1">
      <alignment horizontal="right"/>
    </xf>
    <xf numFmtId="166" fontId="9" fillId="0" borderId="4" xfId="1" applyNumberFormat="1" applyFont="1" applyBorder="1" applyAlignment="1">
      <alignment horizontal="right"/>
    </xf>
    <xf numFmtId="166" fontId="1" fillId="0" borderId="0" xfId="1" applyNumberFormat="1" applyFont="1" applyFill="1" applyBorder="1" applyAlignment="1">
      <alignment horizontal="right"/>
    </xf>
    <xf numFmtId="0" fontId="9" fillId="2" borderId="10" xfId="0" applyFont="1" applyFill="1" applyBorder="1"/>
    <xf numFmtId="0" fontId="9" fillId="2" borderId="2" xfId="0" applyFont="1" applyFill="1" applyBorder="1"/>
    <xf numFmtId="0" fontId="9" fillId="2" borderId="9" xfId="0" applyFont="1" applyFill="1" applyBorder="1"/>
    <xf numFmtId="0" fontId="9" fillId="0" borderId="1" xfId="0" applyFont="1" applyBorder="1"/>
    <xf numFmtId="166" fontId="9" fillId="0" borderId="1" xfId="0" applyNumberFormat="1" applyFont="1" applyBorder="1"/>
    <xf numFmtId="166" fontId="1" fillId="0" borderId="3" xfId="0" applyNumberFormat="1" applyFont="1" applyBorder="1"/>
    <xf numFmtId="0" fontId="9" fillId="0" borderId="4" xfId="0" applyFont="1" applyBorder="1" applyAlignment="1">
      <alignment horizontal="center"/>
    </xf>
    <xf numFmtId="172" fontId="1" fillId="0" borderId="4" xfId="0" applyNumberFormat="1" applyFont="1" applyBorder="1" applyAlignment="1">
      <alignment horizontal="right"/>
    </xf>
    <xf numFmtId="172" fontId="1" fillId="0" borderId="4" xfId="0" applyNumberFormat="1" applyFont="1" applyBorder="1" applyAlignment="1">
      <alignment horizontal="left"/>
    </xf>
    <xf numFmtId="0" fontId="19" fillId="0" borderId="4" xfId="0" applyFont="1" applyBorder="1" applyAlignment="1">
      <alignment horizontal="left" vertical="top"/>
    </xf>
    <xf numFmtId="174" fontId="1" fillId="0" borderId="4" xfId="0" applyNumberFormat="1" applyFont="1" applyBorder="1"/>
    <xf numFmtId="174" fontId="1" fillId="0" borderId="4" xfId="0" applyNumberFormat="1" applyFont="1" applyBorder="1" applyAlignment="1">
      <alignment horizontal="right"/>
    </xf>
    <xf numFmtId="0" fontId="4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/>
    </xf>
    <xf numFmtId="0" fontId="9" fillId="7" borderId="4" xfId="0" applyFont="1" applyFill="1" applyBorder="1" applyAlignment="1">
      <alignment horizontal="left"/>
    </xf>
    <xf numFmtId="169" fontId="4" fillId="7" borderId="4" xfId="0" applyNumberFormat="1" applyFont="1" applyFill="1" applyBorder="1" applyAlignment="1">
      <alignment horizontal="right" wrapText="1"/>
    </xf>
    <xf numFmtId="0" fontId="4" fillId="0" borderId="4" xfId="3" applyFont="1" applyBorder="1" applyAlignment="1">
      <alignment horizontal="right" vertical="center"/>
    </xf>
    <xf numFmtId="0" fontId="5" fillId="0" borderId="4" xfId="3" applyFont="1" applyBorder="1" applyAlignment="1">
      <alignment horizontal="right" vertical="center"/>
    </xf>
    <xf numFmtId="1" fontId="9" fillId="0" borderId="4" xfId="0" applyNumberFormat="1" applyFont="1" applyBorder="1" applyAlignment="1">
      <alignment horizontal="center"/>
    </xf>
    <xf numFmtId="173" fontId="1" fillId="0" borderId="0" xfId="0" applyNumberFormat="1" applyFont="1"/>
    <xf numFmtId="1" fontId="1" fillId="0" borderId="4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left"/>
    </xf>
    <xf numFmtId="0" fontId="9" fillId="2" borderId="10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0" borderId="4" xfId="0" applyFont="1" applyBorder="1" applyAlignment="1">
      <alignment horizontal="right" wrapText="1"/>
    </xf>
    <xf numFmtId="0" fontId="9" fillId="0" borderId="0" xfId="0" applyFont="1" applyAlignment="1">
      <alignment vertical="center"/>
    </xf>
    <xf numFmtId="173" fontId="9" fillId="0" borderId="4" xfId="0" applyNumberFormat="1" applyFont="1" applyBorder="1"/>
    <xf numFmtId="1" fontId="9" fillId="0" borderId="4" xfId="0" applyNumberFormat="1" applyFont="1" applyBorder="1"/>
    <xf numFmtId="0" fontId="15" fillId="0" borderId="0" xfId="0" applyFont="1" applyAlignment="1">
      <alignment horizont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4" fontId="9" fillId="2" borderId="4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164" fontId="9" fillId="2" borderId="4" xfId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/>
    </xf>
    <xf numFmtId="0" fontId="4" fillId="0" borderId="11" xfId="2" applyFont="1" applyBorder="1" applyAlignment="1">
      <alignment horizontal="left" vertical="center" indent="1"/>
    </xf>
    <xf numFmtId="0" fontId="4" fillId="0" borderId="19" xfId="2" applyFont="1" applyBorder="1" applyAlignment="1">
      <alignment horizontal="left" vertical="center" indent="1"/>
    </xf>
    <xf numFmtId="0" fontId="4" fillId="0" borderId="25" xfId="2" applyFont="1" applyBorder="1" applyAlignment="1">
      <alignment horizontal="left" vertical="center" indent="1"/>
    </xf>
    <xf numFmtId="0" fontId="4" fillId="0" borderId="29" xfId="2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00000000-0005-0000-0000-000002000000}"/>
    <cellStyle name="Normal_Sheet3" xfId="3" xr:uid="{00000000-0005-0000-0000-000003000000}"/>
    <cellStyle name="Normal_Table 6." xfId="4" xr:uid="{00000000-0005-0000-0000-000004000000}"/>
  </cellStyles>
  <dxfs count="0"/>
  <tableStyles count="0" defaultTableStyle="TableStyleMedium2" defaultPivotStyle="PivotStyleLight16"/>
  <colors>
    <mruColors>
      <color rgb="FFC5AF0F"/>
      <color rgb="FF2727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030E-49F3-9A2D-FA11C6D6253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30E-49F3-9A2D-FA11C6D6253A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30E-49F3-9A2D-FA11C6D6253A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30E-49F3-9A2D-FA11C6D6253A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30E-49F3-9A2D-FA11C6D6253A}"/>
              </c:ext>
            </c:extLst>
          </c:dPt>
          <c:cat>
            <c:multiLvlStrRef>
              <c:f>'Figure 8'!$B$38:$B$47</c:f>
            </c:multiLvlStrRef>
          </c:cat>
          <c:val>
            <c:numRef>
              <c:f>'Figure 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0E-49F3-9A2D-FA11C6D6253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C-030E-49F3-9A2D-FA11C6D6253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030E-49F3-9A2D-FA11C6D6253A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030E-49F3-9A2D-FA11C6D6253A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030E-49F3-9A2D-FA11C6D6253A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030E-49F3-9A2D-FA11C6D6253A}"/>
              </c:ext>
            </c:extLst>
          </c:dPt>
          <c:cat>
            <c:multiLvlStrRef>
              <c:f>'Figure 8'!$B$38:$B$47</c:f>
            </c:multiLvlStrRef>
          </c:cat>
          <c:val>
            <c:numRef>
              <c:f>'Figure 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30E-49F3-9A2D-FA11C6D6253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7-030E-49F3-9A2D-FA11C6D6253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030E-49F3-9A2D-FA11C6D6253A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030E-49F3-9A2D-FA11C6D6253A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030E-49F3-9A2D-FA11C6D6253A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030E-49F3-9A2D-FA11C6D6253A}"/>
              </c:ext>
            </c:extLst>
          </c:dPt>
          <c:cat>
            <c:multiLvlStrRef>
              <c:f>'Figure 8'!$B$38:$B$47</c:f>
            </c:multiLvlStrRef>
          </c:cat>
          <c:val>
            <c:numRef>
              <c:f>'Figure 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30E-49F3-9A2D-FA11C6D62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ZA" sz="1000" b="0">
                <a:latin typeface="Arial" panose="020B0604020202020204" pitchFamily="34" charset="0"/>
                <a:cs typeface="Arial" panose="020B0604020202020204" pitchFamily="34" charset="0"/>
              </a:rPr>
              <a:t>Total number of births</a:t>
            </a:r>
          </a:p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ZA" sz="1000" b="0">
                <a:latin typeface="Arial" panose="020B0604020202020204" pitchFamily="34" charset="0"/>
                <a:cs typeface="Arial" panose="020B0604020202020204" pitchFamily="34" charset="0"/>
              </a:rPr>
              <a:t>(N) = 884 242</a:t>
            </a:r>
          </a:p>
        </c:rich>
      </c:tx>
      <c:layout>
        <c:manualLayout>
          <c:xMode val="edge"/>
          <c:yMode val="edge"/>
          <c:x val="0.79214592898842795"/>
          <c:y val="2.3668639053254437E-2"/>
        </c:manualLayout>
      </c:layout>
      <c:overlay val="0"/>
      <c:spPr>
        <a:ln>
          <a:solidFill>
            <a:schemeClr val="bg1">
              <a:lumMod val="65000"/>
            </a:scheme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pattFill prst="openDmnd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568-4CD9-AE44-43703E584828}"/>
              </c:ext>
            </c:extLst>
          </c:dPt>
          <c:dPt>
            <c:idx val="1"/>
            <c:bubble3D val="0"/>
            <c:spPr>
              <a:pattFill prst="pct8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568-4CD9-AE44-43703E58482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568-4CD9-AE44-43703E584828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6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568-4CD9-AE44-43703E584828}"/>
              </c:ext>
            </c:extLst>
          </c:dPt>
          <c:dPt>
            <c:idx val="4"/>
            <c:bubble3D val="0"/>
            <c:spPr>
              <a:pattFill prst="wdUp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568-4CD9-AE44-43703E5848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568-4CD9-AE44-43703E584828}"/>
              </c:ext>
            </c:extLst>
          </c:dPt>
          <c:dPt>
            <c:idx val="6"/>
            <c:bubble3D val="0"/>
            <c:spPr>
              <a:pattFill prst="pct90">
                <a:fgClr>
                  <a:schemeClr val="accent6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568-4CD9-AE44-43703E584828}"/>
              </c:ext>
            </c:extLst>
          </c:dPt>
          <c:dPt>
            <c:idx val="7"/>
            <c:bubble3D val="0"/>
            <c:spPr>
              <a:pattFill prst="smGrid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568-4CD9-AE44-43703E584828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568-4CD9-AE44-43703E584828}"/>
              </c:ext>
            </c:extLst>
          </c:dPt>
          <c:dPt>
            <c:idx val="9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568-4CD9-AE44-43703E584828}"/>
              </c:ext>
            </c:extLst>
          </c:dPt>
          <c:dLbls>
            <c:dLbl>
              <c:idx val="0"/>
              <c:layout>
                <c:manualLayout>
                  <c:x val="1.4072119613016711E-2"/>
                  <c:y val="2.569043031470777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Western Cape;  92 871 (10,5%)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568-4CD9-AE44-43703E584828}"/>
                </c:ext>
              </c:extLst>
            </c:dLbl>
            <c:dLbl>
              <c:idx val="1"/>
              <c:layout>
                <c:manualLayout>
                  <c:x val="1.7590149516270889E-3"/>
                  <c:y val="1.7983301220295438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Eastern Cape;  105</a:t>
                    </a:r>
                    <a:r>
                      <a:rPr lang="en-US" sz="8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280 </a:t>
                    </a:r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(11,9%)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568-4CD9-AE44-43703E5848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Northern Cape;  26 970 (3,1%)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568-4CD9-AE44-43703E584828}"/>
                </c:ext>
              </c:extLst>
            </c:dLbl>
            <c:dLbl>
              <c:idx val="3"/>
              <c:layout>
                <c:manualLayout>
                  <c:x val="-7.0360598065083556E-3"/>
                  <c:y val="1.5414258188824663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Free State;  48 323 (5,5%)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568-4CD9-AE44-43703E584828}"/>
                </c:ext>
              </c:extLst>
            </c:dLbl>
            <c:dLbl>
              <c:idx val="4"/>
              <c:layout>
                <c:manualLayout>
                  <c:x val="3.518029903254178E-2"/>
                  <c:y val="-5.1380860629415541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KwaZulu-Natal;  177 746 (20,1%)                            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568-4CD9-AE44-43703E584828}"/>
                </c:ext>
              </c:extLst>
            </c:dLbl>
            <c:dLbl>
              <c:idx val="5"/>
              <c:layout>
                <c:manualLayout>
                  <c:x val="-4.2216482939632545E-2"/>
                  <c:y val="-7.7071290944123313E-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North West;  50 051 (5,7%)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568-4CD9-AE44-43703E584828}"/>
                </c:ext>
              </c:extLst>
            </c:dLbl>
            <c:dLbl>
              <c:idx val="6"/>
              <c:layout>
                <c:manualLayout>
                  <c:x val="-3.5180299032541778E-3"/>
                  <c:y val="-4.1104688503532341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Gauteng;  196 467 (22,2%)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568-4CD9-AE44-43703E5848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Mpumalanga; 73 690 (8,3%)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3568-4CD9-AE44-43703E58482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Limpopo;  112 844</a:t>
                    </a:r>
                    <a:r>
                      <a:rPr lang="en-US" sz="8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(12,8%)</a:t>
                    </a:r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3568-4CD9-AE44-43703E584828}"/>
                </c:ext>
              </c:extLst>
            </c:dLbl>
            <c:dLbl>
              <c:idx val="9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Foreign;  3 269 (0,4%)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3568-4CD9-AE44-43703E58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'Figure 8'!$F$84:$F$92</c:f>
            </c:multiLvlStrRef>
          </c:cat>
          <c:val>
            <c:numRef>
              <c:f>'Figure 7 (2)'!$C$50:$C$58</c:f>
              <c:numCache>
                <c:formatCode>_ * #\ ##0_ ;_ * \-#\ ##0_ ;_ * "-"??_ ;_ @_ </c:formatCode>
                <c:ptCount val="9"/>
                <c:pt idx="0">
                  <c:v>98292</c:v>
                </c:pt>
                <c:pt idx="1">
                  <c:v>120107</c:v>
                </c:pt>
                <c:pt idx="2">
                  <c:v>25054</c:v>
                </c:pt>
                <c:pt idx="3">
                  <c:v>51299</c:v>
                </c:pt>
                <c:pt idx="4">
                  <c:v>213073</c:v>
                </c:pt>
                <c:pt idx="5">
                  <c:v>59291</c:v>
                </c:pt>
                <c:pt idx="6">
                  <c:v>224293</c:v>
                </c:pt>
                <c:pt idx="7">
                  <c:v>81778</c:v>
                </c:pt>
                <c:pt idx="8">
                  <c:v>127932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568-4CD9-AE44-43703E584828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'Figure 8'!$F$84:$F$92</c:f>
            </c:multiLvlStrRef>
          </c:cat>
          <c:val>
            <c:numRef>
              <c:f>'Figure 7 (2)'!$D$50:$D$58</c:f>
              <c:numCache>
                <c:formatCode>0.0</c:formatCode>
                <c:ptCount val="9"/>
                <c:pt idx="0">
                  <c:v>9.8182134191839321</c:v>
                </c:pt>
                <c:pt idx="1">
                  <c:v>11.997275049219922</c:v>
                </c:pt>
                <c:pt idx="2">
                  <c:v>2.5025995910576064</c:v>
                </c:pt>
                <c:pt idx="3">
                  <c:v>5.1241660581808954</c:v>
                </c:pt>
                <c:pt idx="4">
                  <c:v>21.283483781648336</c:v>
                </c:pt>
                <c:pt idx="5">
                  <c:v>5.922472752989405</c:v>
                </c:pt>
                <c:pt idx="6">
                  <c:v>22.404229667002625</c:v>
                </c:pt>
                <c:pt idx="7">
                  <c:v>8.1686592702765619</c:v>
                </c:pt>
                <c:pt idx="8">
                  <c:v>12.778900410440716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568-4CD9-AE44-43703E584828}"/>
            </c:ext>
          </c:extLst>
        </c:ser>
        <c:dLbls>
          <c:dLblPos val="outEnd"/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5294-4B0C-BC9F-8440220A3A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294-4B0C-BC9F-8440220A3A3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294-4B0C-BC9F-8440220A3A35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294-4B0C-BC9F-8440220A3A35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294-4B0C-BC9F-8440220A3A35}"/>
              </c:ext>
            </c:extLst>
          </c:dPt>
          <c:cat>
            <c:strRef>
              <c:f>'Figure 7 (2)'!$B$50:$B$59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7 (2)'!$C$50:$C$59</c:f>
              <c:numCache>
                <c:formatCode>_ * #\ ##0_ ;_ * \-#\ ##0_ ;_ * "-"??_ ;_ @_ </c:formatCode>
                <c:ptCount val="10"/>
                <c:pt idx="0">
                  <c:v>98292</c:v>
                </c:pt>
                <c:pt idx="1">
                  <c:v>120107</c:v>
                </c:pt>
                <c:pt idx="2">
                  <c:v>25054</c:v>
                </c:pt>
                <c:pt idx="3">
                  <c:v>51299</c:v>
                </c:pt>
                <c:pt idx="4">
                  <c:v>213073</c:v>
                </c:pt>
                <c:pt idx="5">
                  <c:v>59291</c:v>
                </c:pt>
                <c:pt idx="6">
                  <c:v>224293</c:v>
                </c:pt>
                <c:pt idx="7">
                  <c:v>81778</c:v>
                </c:pt>
                <c:pt idx="8">
                  <c:v>127932</c:v>
                </c:pt>
                <c:pt idx="9">
                  <c:v>1001119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94-4B0C-BC9F-8440220A3A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C-5294-4B0C-BC9F-8440220A3A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5294-4B0C-BC9F-8440220A3A3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5294-4B0C-BC9F-8440220A3A35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5294-4B0C-BC9F-8440220A3A35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5294-4B0C-BC9F-8440220A3A35}"/>
              </c:ext>
            </c:extLst>
          </c:dPt>
          <c:cat>
            <c:strRef>
              <c:f>'Figure 7 (2)'!$B$50:$B$59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7 (2)'!$E$50:$E$59</c:f>
              <c:numCache>
                <c:formatCode>_ * #\ ##0_ ;_ * \-#\ ##0_ ;_ * "-"??_ ;_ @_ </c:formatCode>
                <c:ptCount val="10"/>
                <c:pt idx="0">
                  <c:v>102070</c:v>
                </c:pt>
                <c:pt idx="1">
                  <c:v>120755</c:v>
                </c:pt>
                <c:pt idx="2">
                  <c:v>25183</c:v>
                </c:pt>
                <c:pt idx="3">
                  <c:v>52148</c:v>
                </c:pt>
                <c:pt idx="4">
                  <c:v>209111</c:v>
                </c:pt>
                <c:pt idx="5">
                  <c:v>59351</c:v>
                </c:pt>
                <c:pt idx="6">
                  <c:v>218619</c:v>
                </c:pt>
                <c:pt idx="7">
                  <c:v>83420</c:v>
                </c:pt>
                <c:pt idx="8">
                  <c:v>127967</c:v>
                </c:pt>
                <c:pt idx="9">
                  <c:v>998624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294-4B0C-BC9F-8440220A3A35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7-5294-4B0C-BC9F-8440220A3A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5294-4B0C-BC9F-8440220A3A3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5294-4B0C-BC9F-8440220A3A35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5294-4B0C-BC9F-8440220A3A35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5294-4B0C-BC9F-8440220A3A35}"/>
              </c:ext>
            </c:extLst>
          </c:dPt>
          <c:cat>
            <c:strRef>
              <c:f>'Figure 7 (2)'!$B$50:$B$59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7 (2)'!$G$50:$G$59</c:f>
              <c:numCache>
                <c:formatCode>_ * #\ ##0_ ;_ * \-#\ ##0_ ;_ * "-"??_ ;_ @_ </c:formatCode>
                <c:ptCount val="10"/>
                <c:pt idx="0">
                  <c:v>96626</c:v>
                </c:pt>
                <c:pt idx="1">
                  <c:v>109210</c:v>
                </c:pt>
                <c:pt idx="2">
                  <c:v>24310</c:v>
                </c:pt>
                <c:pt idx="3">
                  <c:v>47473</c:v>
                </c:pt>
                <c:pt idx="4">
                  <c:v>184225</c:v>
                </c:pt>
                <c:pt idx="5">
                  <c:v>55477</c:v>
                </c:pt>
                <c:pt idx="6">
                  <c:v>203216</c:v>
                </c:pt>
                <c:pt idx="7">
                  <c:v>73686</c:v>
                </c:pt>
                <c:pt idx="8">
                  <c:v>121973</c:v>
                </c:pt>
                <c:pt idx="9">
                  <c:v>916196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294-4B0C-BC9F-8440220A3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2013</a:t>
            </a:r>
          </a:p>
        </c:rich>
      </c:tx>
      <c:overlay val="0"/>
      <c:spPr>
        <a:ln>
          <a:solidFill>
            <a:schemeClr val="bg1">
              <a:lumMod val="65000"/>
            </a:scheme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898-47D2-83EF-0202C3EF7F56}"/>
              </c:ext>
            </c:extLst>
          </c:dPt>
          <c:dPt>
            <c:idx val="1"/>
            <c:bubble3D val="0"/>
            <c:spPr>
              <a:pattFill prst="pct90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898-47D2-83EF-0202C3EF7F56}"/>
              </c:ext>
            </c:extLst>
          </c:dPt>
          <c:dPt>
            <c:idx val="2"/>
            <c:bubble3D val="0"/>
            <c:spPr>
              <a:pattFill prst="pct4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898-47D2-83EF-0202C3EF7F5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898-47D2-83EF-0202C3EF7F56}"/>
              </c:ext>
            </c:extLst>
          </c:dPt>
          <c:dPt>
            <c:idx val="4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898-47D2-83EF-0202C3EF7F56}"/>
              </c:ext>
            </c:extLst>
          </c:dPt>
          <c:dPt>
            <c:idx val="5"/>
            <c:bubble3D val="0"/>
            <c:spPr>
              <a:pattFill prst="smGrid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898-47D2-83EF-0202C3EF7F56}"/>
              </c:ext>
            </c:extLst>
          </c:dPt>
          <c:dPt>
            <c:idx val="6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898-47D2-83EF-0202C3EF7F56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898-47D2-83EF-0202C3EF7F56}"/>
              </c:ext>
            </c:extLst>
          </c:dPt>
          <c:dPt>
            <c:idx val="8"/>
            <c:bubble3D val="0"/>
            <c:spPr>
              <a:pattFill prst="sphere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898-47D2-83EF-0202C3EF7F56}"/>
              </c:ext>
            </c:extLst>
          </c:dPt>
          <c:dLbls>
            <c:dLbl>
              <c:idx val="0"/>
              <c:layout>
                <c:manualLayout>
                  <c:x val="-4.3407042962680026E-2"/>
                  <c:y val="1.2972612367799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WC;  98 292  (9,8%)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898-47D2-83EF-0202C3EF7F56}"/>
                </c:ext>
              </c:extLst>
            </c:dLbl>
            <c:dLbl>
              <c:idx val="1"/>
              <c:layout>
                <c:manualLayout>
                  <c:x val="0"/>
                  <c:y val="-6.216007737216559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EC;  </a:t>
                    </a:r>
                  </a:p>
                  <a:p>
                    <a:r>
                      <a:rPr lang="en-US"/>
                      <a:t>120 107</a:t>
                    </a:r>
                  </a:p>
                  <a:p>
                    <a:r>
                      <a:rPr lang="en-US"/>
                      <a:t> (12,0%)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898-47D2-83EF-0202C3EF7F56}"/>
                </c:ext>
              </c:extLst>
            </c:dLbl>
            <c:dLbl>
              <c:idx val="2"/>
              <c:layout>
                <c:manualLayout>
                  <c:x val="0"/>
                  <c:y val="-1.07801236545029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NC;  </a:t>
                    </a:r>
                  </a:p>
                  <a:p>
                    <a:r>
                      <a:rPr lang="en-US"/>
                      <a:t>25 054 </a:t>
                    </a:r>
                  </a:p>
                  <a:p>
                    <a:r>
                      <a:rPr lang="en-US"/>
                      <a:t>(2,5%)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898-47D2-83EF-0202C3EF7F56}"/>
                </c:ext>
              </c:extLst>
            </c:dLbl>
            <c:dLbl>
              <c:idx val="3"/>
              <c:layout>
                <c:manualLayout>
                  <c:x val="0"/>
                  <c:y val="2.02355524317805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FS;  </a:t>
                    </a:r>
                  </a:p>
                  <a:p>
                    <a:r>
                      <a:rPr lang="en-US"/>
                      <a:t>51 299 </a:t>
                    </a:r>
                  </a:p>
                  <a:p>
                    <a:r>
                      <a:rPr lang="en-US"/>
                      <a:t>(5,1%)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898-47D2-83EF-0202C3EF7F56}"/>
                </c:ext>
              </c:extLst>
            </c:dLbl>
            <c:dLbl>
              <c:idx val="4"/>
              <c:layout>
                <c:manualLayout>
                  <c:x val="3.1007743526082314E-2"/>
                  <c:y val="-4.35120541605159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KZN;  </a:t>
                    </a:r>
                  </a:p>
                  <a:p>
                    <a:r>
                      <a:rPr lang="en-US"/>
                      <a:t>213 073  (21,3%)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898-47D2-83EF-0202C3EF7F56}"/>
                </c:ext>
              </c:extLst>
            </c:dLbl>
            <c:dLbl>
              <c:idx val="5"/>
              <c:layout>
                <c:manualLayout>
                  <c:x val="2.355712166103305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NW;  </a:t>
                    </a:r>
                  </a:p>
                  <a:p>
                    <a:r>
                      <a:rPr lang="en-US"/>
                      <a:t>59 291  </a:t>
                    </a:r>
                  </a:p>
                  <a:p>
                    <a:r>
                      <a:rPr lang="en-US"/>
                      <a:t>(5,9%)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898-47D2-83EF-0202C3EF7F56}"/>
                </c:ext>
              </c:extLst>
            </c:dLbl>
            <c:dLbl>
              <c:idx val="6"/>
              <c:layout>
                <c:manualLayout>
                  <c:x val="1.0335914508694104E-2"/>
                  <c:y val="2.79720348174745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GP;  </a:t>
                    </a:r>
                  </a:p>
                  <a:p>
                    <a:r>
                      <a:rPr lang="en-US"/>
                      <a:t>224 293  (22,4%)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898-47D2-83EF-0202C3EF7F5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MP;  </a:t>
                    </a:r>
                  </a:p>
                  <a:p>
                    <a:r>
                      <a:rPr lang="en-US"/>
                      <a:t>81 778  </a:t>
                    </a:r>
                  </a:p>
                  <a:p>
                    <a:r>
                      <a:rPr lang="en-US"/>
                      <a:t>(8,2%)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A898-47D2-83EF-0202C3EF7F56}"/>
                </c:ext>
              </c:extLst>
            </c:dLbl>
            <c:dLbl>
              <c:idx val="8"/>
              <c:layout>
                <c:manualLayout>
                  <c:x val="5.2002129035618481E-2"/>
                  <c:y val="1.35100278398834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LP;  127 932  (12,8%)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898-47D2-83EF-0202C3EF7F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(2)'!$C$50:$C$58</c:f>
              <c:numCache>
                <c:formatCode>_ * #\ ##0_ ;_ * \-#\ ##0_ ;_ * "-"??_ ;_ @_ </c:formatCode>
                <c:ptCount val="9"/>
                <c:pt idx="0">
                  <c:v>98292</c:v>
                </c:pt>
                <c:pt idx="1">
                  <c:v>120107</c:v>
                </c:pt>
                <c:pt idx="2">
                  <c:v>25054</c:v>
                </c:pt>
                <c:pt idx="3">
                  <c:v>51299</c:v>
                </c:pt>
                <c:pt idx="4">
                  <c:v>213073</c:v>
                </c:pt>
                <c:pt idx="5">
                  <c:v>59291</c:v>
                </c:pt>
                <c:pt idx="6">
                  <c:v>224293</c:v>
                </c:pt>
                <c:pt idx="7">
                  <c:v>81778</c:v>
                </c:pt>
                <c:pt idx="8">
                  <c:v>127932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898-47D2-83EF-0202C3EF7F56}"/>
            </c:ext>
          </c:extLst>
        </c:ser>
        <c:ser>
          <c:idx val="1"/>
          <c:order val="1"/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(2)'!$D$50:$D$58</c:f>
              <c:numCache>
                <c:formatCode>0.0</c:formatCode>
                <c:ptCount val="9"/>
                <c:pt idx="0">
                  <c:v>9.8182134191839321</c:v>
                </c:pt>
                <c:pt idx="1">
                  <c:v>11.997275049219922</c:v>
                </c:pt>
                <c:pt idx="2">
                  <c:v>2.5025995910576064</c:v>
                </c:pt>
                <c:pt idx="3">
                  <c:v>5.1241660581808954</c:v>
                </c:pt>
                <c:pt idx="4">
                  <c:v>21.283483781648336</c:v>
                </c:pt>
                <c:pt idx="5">
                  <c:v>5.922472752989405</c:v>
                </c:pt>
                <c:pt idx="6">
                  <c:v>22.404229667002625</c:v>
                </c:pt>
                <c:pt idx="7">
                  <c:v>8.1686592702765619</c:v>
                </c:pt>
                <c:pt idx="8">
                  <c:v>12.778900410440716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898-47D2-83EF-0202C3EF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ZA"/>
              <a:t>2014</a:t>
            </a:r>
          </a:p>
        </c:rich>
      </c:tx>
      <c:overlay val="0"/>
      <c:spPr>
        <a:ln>
          <a:solidFill>
            <a:sysClr val="window" lastClr="FFFFFF">
              <a:lumMod val="65000"/>
            </a:sys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32A-4318-B008-C133075F3946}"/>
              </c:ext>
            </c:extLst>
          </c:dPt>
          <c:dPt>
            <c:idx val="1"/>
            <c:bubble3D val="0"/>
            <c:spPr>
              <a:pattFill prst="pct90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32A-4318-B008-C133075F3946}"/>
              </c:ext>
            </c:extLst>
          </c:dPt>
          <c:dPt>
            <c:idx val="2"/>
            <c:bubble3D val="0"/>
            <c:spPr>
              <a:pattFill prst="pct4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2A-4318-B008-C133075F394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32A-4318-B008-C133075F3946}"/>
              </c:ext>
            </c:extLst>
          </c:dPt>
          <c:dPt>
            <c:idx val="4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32A-4318-B008-C133075F3946}"/>
              </c:ext>
            </c:extLst>
          </c:dPt>
          <c:dPt>
            <c:idx val="5"/>
            <c:bubble3D val="0"/>
            <c:spPr>
              <a:pattFill prst="smGrid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32A-4318-B008-C133075F3946}"/>
              </c:ext>
            </c:extLst>
          </c:dPt>
          <c:dPt>
            <c:idx val="6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32A-4318-B008-C133075F3946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32A-4318-B008-C133075F3946}"/>
              </c:ext>
            </c:extLst>
          </c:dPt>
          <c:dPt>
            <c:idx val="8"/>
            <c:bubble3D val="0"/>
            <c:spPr>
              <a:pattFill prst="sphere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32A-4318-B008-C133075F3946}"/>
              </c:ext>
            </c:extLst>
          </c:dPt>
          <c:dLbls>
            <c:dLbl>
              <c:idx val="0"/>
              <c:layout>
                <c:manualLayout>
                  <c:x val="-4.3407042962680026E-2"/>
                  <c:y val="6.75660463058314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WC;  102 070  (10,2%)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32A-4318-B008-C133075F3946}"/>
                </c:ext>
              </c:extLst>
            </c:dLbl>
            <c:dLbl>
              <c:idx val="1"/>
              <c:layout>
                <c:manualLayout>
                  <c:x val="-1.722652418115684E-2"/>
                  <c:y val="-3.108003868608279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EC;  </a:t>
                    </a:r>
                  </a:p>
                  <a:p>
                    <a:r>
                      <a:rPr lang="en-US"/>
                      <a:t>120 755  (12,1%)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32A-4318-B008-C133075F3946}"/>
                </c:ext>
              </c:extLst>
            </c:dLbl>
            <c:dLbl>
              <c:idx val="2"/>
              <c:layout>
                <c:manualLayout>
                  <c:x val="0"/>
                  <c:y val="-1.07801236545029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NC;  </a:t>
                    </a:r>
                  </a:p>
                  <a:p>
                    <a:r>
                      <a:rPr lang="en-US"/>
                      <a:t>25 183  </a:t>
                    </a:r>
                  </a:p>
                  <a:p>
                    <a:r>
                      <a:rPr lang="en-US"/>
                      <a:t>(2,5%)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32A-4318-B008-C133075F3946}"/>
                </c:ext>
              </c:extLst>
            </c:dLbl>
            <c:dLbl>
              <c:idx val="3"/>
              <c:layout>
                <c:manualLayout>
                  <c:x val="0"/>
                  <c:y val="1.58752922013085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FS;  </a:t>
                    </a:r>
                  </a:p>
                  <a:p>
                    <a:r>
                      <a:rPr lang="en-US"/>
                      <a:t>52 148 </a:t>
                    </a:r>
                  </a:p>
                  <a:p>
                    <a:r>
                      <a:rPr lang="en-US"/>
                      <a:t> (5,2%)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32A-4318-B008-C133075F3946}"/>
                </c:ext>
              </c:extLst>
            </c:dLbl>
            <c:dLbl>
              <c:idx val="4"/>
              <c:layout>
                <c:manualLayout>
                  <c:x val="5.1679572543470526E-2"/>
                  <c:y val="-3.41880425546909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KZN;  </a:t>
                    </a:r>
                  </a:p>
                  <a:p>
                    <a:r>
                      <a:rPr lang="en-US"/>
                      <a:t>209 111  (20,9%)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32A-4318-B008-C133075F3946}"/>
                </c:ext>
              </c:extLst>
            </c:dLbl>
            <c:dLbl>
              <c:idx val="5"/>
              <c:layout>
                <c:manualLayout>
                  <c:x val="2.355712166103305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NW;  59 351  (5,9%)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32A-4318-B008-C133075F3946}"/>
                </c:ext>
              </c:extLst>
            </c:dLbl>
            <c:dLbl>
              <c:idx val="6"/>
              <c:layout>
                <c:manualLayout>
                  <c:x val="1.3781219344925473E-2"/>
                  <c:y val="4.04040502919076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GP;  </a:t>
                    </a:r>
                  </a:p>
                  <a:p>
                    <a:r>
                      <a:rPr lang="en-US"/>
                      <a:t>218 619  (21,9%)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F32A-4318-B008-C133075F394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MP; </a:t>
                    </a:r>
                  </a:p>
                  <a:p>
                    <a:r>
                      <a:rPr lang="en-US"/>
                      <a:t> 83 420  </a:t>
                    </a:r>
                  </a:p>
                  <a:p>
                    <a:r>
                      <a:rPr lang="en-US"/>
                      <a:t>(8,4%)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F32A-4318-B008-C133075F3946}"/>
                </c:ext>
              </c:extLst>
            </c:dLbl>
            <c:dLbl>
              <c:idx val="8"/>
              <c:layout>
                <c:manualLayout>
                  <c:x val="5.8892804152582676E-2"/>
                  <c:y val="-5.13808606294155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LP;  127 967  (12,8%)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F32A-4318-B008-C133075F394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(2)'!$E$50:$E$58</c:f>
              <c:numCache>
                <c:formatCode>_ * #\ ##0_ ;_ * \-#\ ##0_ ;_ * "-"??_ ;_ @_ </c:formatCode>
                <c:ptCount val="9"/>
                <c:pt idx="0">
                  <c:v>102070</c:v>
                </c:pt>
                <c:pt idx="1">
                  <c:v>120755</c:v>
                </c:pt>
                <c:pt idx="2">
                  <c:v>25183</c:v>
                </c:pt>
                <c:pt idx="3">
                  <c:v>52148</c:v>
                </c:pt>
                <c:pt idx="4">
                  <c:v>209111</c:v>
                </c:pt>
                <c:pt idx="5">
                  <c:v>59351</c:v>
                </c:pt>
                <c:pt idx="6">
                  <c:v>218619</c:v>
                </c:pt>
                <c:pt idx="7">
                  <c:v>83420</c:v>
                </c:pt>
                <c:pt idx="8">
                  <c:v>127967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2A-4318-B008-C133075F3946}"/>
            </c:ext>
          </c:extLst>
        </c:ser>
        <c:ser>
          <c:idx val="1"/>
          <c:order val="1"/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(2)'!$F$50:$F$58</c:f>
              <c:numCache>
                <c:formatCode>0.0</c:formatCode>
                <c:ptCount val="9"/>
                <c:pt idx="0">
                  <c:v>10.221064184317621</c:v>
                </c:pt>
                <c:pt idx="1">
                  <c:v>12.09213878296536</c:v>
                </c:pt>
                <c:pt idx="2">
                  <c:v>2.5217699554587112</c:v>
                </c:pt>
                <c:pt idx="3">
                  <c:v>5.2219854519819275</c:v>
                </c:pt>
                <c:pt idx="4">
                  <c:v>20.939913320729321</c:v>
                </c:pt>
                <c:pt idx="5">
                  <c:v>5.9432779504598328</c:v>
                </c:pt>
                <c:pt idx="6">
                  <c:v>21.892023424231745</c:v>
                </c:pt>
                <c:pt idx="7">
                  <c:v>8.3534944083058278</c:v>
                </c:pt>
                <c:pt idx="8">
                  <c:v>12.814332521549652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32A-4318-B008-C133075F3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ZA"/>
              <a:t>2015</a:t>
            </a:r>
          </a:p>
        </c:rich>
      </c:tx>
      <c:overlay val="0"/>
      <c:spPr>
        <a:ln>
          <a:solidFill>
            <a:sysClr val="window" lastClr="FFFFFF">
              <a:lumMod val="65000"/>
            </a:sys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6B-43CF-BEBA-FD75A0CBB5F0}"/>
              </c:ext>
            </c:extLst>
          </c:dPt>
          <c:dPt>
            <c:idx val="1"/>
            <c:bubble3D val="0"/>
            <c:spPr>
              <a:pattFill prst="pct90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6B-43CF-BEBA-FD75A0CBB5F0}"/>
              </c:ext>
            </c:extLst>
          </c:dPt>
          <c:dPt>
            <c:idx val="2"/>
            <c:bubble3D val="0"/>
            <c:spPr>
              <a:pattFill prst="pct4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6B-43CF-BEBA-FD75A0CBB5F0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6B-43CF-BEBA-FD75A0CBB5F0}"/>
              </c:ext>
            </c:extLst>
          </c:dPt>
          <c:dPt>
            <c:idx val="4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6B-43CF-BEBA-FD75A0CBB5F0}"/>
              </c:ext>
            </c:extLst>
          </c:dPt>
          <c:dPt>
            <c:idx val="5"/>
            <c:bubble3D val="0"/>
            <c:spPr>
              <a:pattFill prst="smGrid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6B-43CF-BEBA-FD75A0CBB5F0}"/>
              </c:ext>
            </c:extLst>
          </c:dPt>
          <c:dPt>
            <c:idx val="6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6B-43CF-BEBA-FD75A0CBB5F0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6B-43CF-BEBA-FD75A0CBB5F0}"/>
              </c:ext>
            </c:extLst>
          </c:dPt>
          <c:dPt>
            <c:idx val="8"/>
            <c:bubble3D val="0"/>
            <c:spPr>
              <a:pattFill prst="sphere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6B-43CF-BEBA-FD75A0CBB5F0}"/>
              </c:ext>
            </c:extLst>
          </c:dPt>
          <c:dLbls>
            <c:dLbl>
              <c:idx val="0"/>
              <c:layout>
                <c:manualLayout>
                  <c:x val="-3.9962009410294028E-2"/>
                  <c:y val="9.86460849919142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WC;  96 626  (10,5%)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F6B-43CF-BEBA-FD75A0CBB5F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EC;  </a:t>
                    </a:r>
                  </a:p>
                  <a:p>
                    <a:r>
                      <a:rPr lang="en-US"/>
                      <a:t>109 210  (11,9%)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F6B-43CF-BEBA-FD75A0CBB5F0}"/>
                </c:ext>
              </c:extLst>
            </c:dLbl>
            <c:dLbl>
              <c:idx val="2"/>
              <c:layout>
                <c:manualLayout>
                  <c:x val="0"/>
                  <c:y val="-1.078257090164415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NC;  </a:t>
                    </a:r>
                  </a:p>
                  <a:p>
                    <a:r>
                      <a:rPr lang="en-US"/>
                      <a:t>24 310  </a:t>
                    </a:r>
                  </a:p>
                  <a:p>
                    <a:r>
                      <a:rPr lang="en-US"/>
                      <a:t>(2,7%)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F6B-43CF-BEBA-FD75A0CBB5F0}"/>
                </c:ext>
              </c:extLst>
            </c:dLbl>
            <c:dLbl>
              <c:idx val="3"/>
              <c:layout>
                <c:manualLayout>
                  <c:x val="0"/>
                  <c:y val="1.71275485631722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FS;  </a:t>
                    </a:r>
                  </a:p>
                  <a:p>
                    <a:r>
                      <a:rPr lang="en-US"/>
                      <a:t>47 473</a:t>
                    </a:r>
                  </a:p>
                  <a:p>
                    <a:r>
                      <a:rPr lang="en-US"/>
                      <a:t> (5,2%)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F6B-43CF-BEBA-FD75A0CBB5F0}"/>
                </c:ext>
              </c:extLst>
            </c:dLbl>
            <c:dLbl>
              <c:idx val="4"/>
              <c:layout>
                <c:manualLayout>
                  <c:x val="6.8906096724627358E-2"/>
                  <c:y val="-5.28360657663407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KZN;  </a:t>
                    </a:r>
                  </a:p>
                  <a:p>
                    <a:r>
                      <a:rPr lang="en-US"/>
                      <a:t>184 225  (20,1%)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F6B-43CF-BEBA-FD75A0CBB5F0}"/>
                </c:ext>
              </c:extLst>
            </c:dLbl>
            <c:dLbl>
              <c:idx val="5"/>
              <c:layout>
                <c:manualLayout>
                  <c:x val="2.355712166103305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NW;  55 477 (6,1%)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F6B-43CF-BEBA-FD75A0CBB5F0}"/>
                </c:ext>
              </c:extLst>
            </c:dLbl>
            <c:dLbl>
              <c:idx val="6"/>
              <c:layout>
                <c:manualLayout>
                  <c:x val="1.3781219344925473E-2"/>
                  <c:y val="6.52680812407738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GP;  203 216  (22,2%)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F6B-43CF-BEBA-FD75A0CBB5F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MP;  </a:t>
                    </a:r>
                  </a:p>
                  <a:p>
                    <a:r>
                      <a:rPr lang="en-US"/>
                      <a:t>73 686</a:t>
                    </a:r>
                  </a:p>
                  <a:p>
                    <a:r>
                      <a:rPr lang="en-US"/>
                      <a:t> (8,0%)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1F6B-43CF-BEBA-FD75A0CBB5F0}"/>
                </c:ext>
              </c:extLst>
            </c:dLbl>
            <c:dLbl>
              <c:idx val="8"/>
              <c:layout>
                <c:manualLayout>
                  <c:x val="5.8892804152582676E-2"/>
                  <c:y val="-5.13808606294155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LP;  121 973  (13,3%)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1F6B-43CF-BEBA-FD75A0CBB5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(2)'!$G$50:$G$58</c:f>
              <c:numCache>
                <c:formatCode>_ * #\ ##0_ ;_ * \-#\ ##0_ ;_ * "-"??_ ;_ @_ </c:formatCode>
                <c:ptCount val="9"/>
                <c:pt idx="0">
                  <c:v>96626</c:v>
                </c:pt>
                <c:pt idx="1">
                  <c:v>109210</c:v>
                </c:pt>
                <c:pt idx="2">
                  <c:v>24310</c:v>
                </c:pt>
                <c:pt idx="3">
                  <c:v>47473</c:v>
                </c:pt>
                <c:pt idx="4">
                  <c:v>184225</c:v>
                </c:pt>
                <c:pt idx="5">
                  <c:v>55477</c:v>
                </c:pt>
                <c:pt idx="6">
                  <c:v>203216</c:v>
                </c:pt>
                <c:pt idx="7">
                  <c:v>73686</c:v>
                </c:pt>
                <c:pt idx="8">
                  <c:v>121973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F6B-43CF-BEBA-FD75A0CBB5F0}"/>
            </c:ext>
          </c:extLst>
        </c:ser>
        <c:ser>
          <c:idx val="1"/>
          <c:order val="1"/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(2)'!$H$50:$H$58</c:f>
              <c:numCache>
                <c:formatCode>0.0</c:formatCode>
                <c:ptCount val="9"/>
                <c:pt idx="0">
                  <c:v>10.546433295932312</c:v>
                </c:pt>
                <c:pt idx="1">
                  <c:v>11.919938528437147</c:v>
                </c:pt>
                <c:pt idx="2">
                  <c:v>2.6533623809752496</c:v>
                </c:pt>
                <c:pt idx="3">
                  <c:v>5.181533209051338</c:v>
                </c:pt>
                <c:pt idx="4">
                  <c:v>20.107597064383604</c:v>
                </c:pt>
                <c:pt idx="5">
                  <c:v>6.0551454055682408</c:v>
                </c:pt>
                <c:pt idx="6">
                  <c:v>22.1804068125161</c:v>
                </c:pt>
                <c:pt idx="7">
                  <c:v>8.0426022379490849</c:v>
                </c:pt>
                <c:pt idx="8">
                  <c:v>13.312981065186925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F6B-43CF-BEBA-FD75A0CBB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103</xdr:row>
      <xdr:rowOff>90486</xdr:rowOff>
    </xdr:from>
    <xdr:to>
      <xdr:col>4</xdr:col>
      <xdr:colOff>180975</xdr:colOff>
      <xdr:row>126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91</xdr:row>
      <xdr:rowOff>180975</xdr:rowOff>
    </xdr:from>
    <xdr:to>
      <xdr:col>9</xdr:col>
      <xdr:colOff>171450</xdr:colOff>
      <xdr:row>117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28574</xdr:colOff>
      <xdr:row>115</xdr:row>
      <xdr:rowOff>90486</xdr:rowOff>
    </xdr:from>
    <xdr:to>
      <xdr:col>11</xdr:col>
      <xdr:colOff>180975</xdr:colOff>
      <xdr:row>138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1</xdr:row>
      <xdr:rowOff>38100</xdr:rowOff>
    </xdr:from>
    <xdr:to>
      <xdr:col>16</xdr:col>
      <xdr:colOff>228602</xdr:colOff>
      <xdr:row>22</xdr:row>
      <xdr:rowOff>142875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133350" y="222250"/>
          <a:ext cx="11493502" cy="3971925"/>
          <a:chOff x="600074" y="2647950"/>
          <a:chExt cx="11144252" cy="4105275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aphicFramePr/>
        </xdr:nvGraphicFramePr>
        <xdr:xfrm>
          <a:off x="600074" y="2667001"/>
          <a:ext cx="3686176" cy="40862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aphicFramePr>
            <a:graphicFrameLocks/>
          </xdr:cNvGraphicFramePr>
        </xdr:nvGraphicFramePr>
        <xdr:xfrm>
          <a:off x="4343400" y="2657475"/>
          <a:ext cx="3686176" cy="40862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aphicFramePr>
            <a:graphicFrameLocks/>
          </xdr:cNvGraphicFramePr>
        </xdr:nvGraphicFramePr>
        <xdr:xfrm>
          <a:off x="8058150" y="2647950"/>
          <a:ext cx="3686176" cy="40862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0.65797</cdr:x>
      <cdr:y>0.90529</cdr:y>
    </cdr:from>
    <cdr:to>
      <cdr:x>0.97553</cdr:x>
      <cdr:y>0.97902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425389" y="3699204"/>
          <a:ext cx="1170586" cy="301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en-US" sz="7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number of births</a:t>
          </a:r>
          <a:endParaRPr lang="en-US" sz="7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(N) = 1 001 119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0.66313</cdr:x>
      <cdr:y>0.90529</cdr:y>
    </cdr:from>
    <cdr:to>
      <cdr:x>0.9807</cdr:x>
      <cdr:y>0.97902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444421" y="3699222"/>
          <a:ext cx="1170619" cy="3012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en-US" sz="7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number of births</a:t>
          </a:r>
          <a:endParaRPr lang="en-US" sz="7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(N) = 998 624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0.66313</cdr:x>
      <cdr:y>0.90529</cdr:y>
    </cdr:from>
    <cdr:to>
      <cdr:x>0.9807</cdr:x>
      <cdr:y>0.97902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444421" y="3699222"/>
          <a:ext cx="1170619" cy="3012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en-US" sz="7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number of births</a:t>
          </a:r>
          <a:endParaRPr lang="en-US" sz="7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(N) = 916 196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C2:R20"/>
  <sheetViews>
    <sheetView zoomScale="80" zoomScaleNormal="80" workbookViewId="0">
      <selection activeCell="T11" sqref="T11"/>
    </sheetView>
  </sheetViews>
  <sheetFormatPr defaultRowHeight="14.5" x14ac:dyDescent="0.35"/>
  <sheetData>
    <row r="2" spans="3:18" x14ac:dyDescent="0.35">
      <c r="C2" s="251" t="s">
        <v>465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</row>
    <row r="3" spans="3:18" x14ac:dyDescent="0.35"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</row>
    <row r="4" spans="3:18" x14ac:dyDescent="0.35"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</row>
    <row r="5" spans="3:18" x14ac:dyDescent="0.35"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</row>
    <row r="6" spans="3:18" x14ac:dyDescent="0.35"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</row>
    <row r="7" spans="3:18" x14ac:dyDescent="0.35"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</row>
    <row r="8" spans="3:18" x14ac:dyDescent="0.35"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</row>
    <row r="9" spans="3:18" x14ac:dyDescent="0.35"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</row>
    <row r="10" spans="3:18" x14ac:dyDescent="0.35"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</row>
    <row r="11" spans="3:18" x14ac:dyDescent="0.35"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</row>
    <row r="12" spans="3:18" x14ac:dyDescent="0.35"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</row>
    <row r="13" spans="3:18" x14ac:dyDescent="0.35"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</row>
    <row r="14" spans="3:18" x14ac:dyDescent="0.35"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</row>
    <row r="15" spans="3:18" x14ac:dyDescent="0.35"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</row>
    <row r="16" spans="3:18" x14ac:dyDescent="0.35"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</row>
    <row r="17" spans="3:18" x14ac:dyDescent="0.35"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</row>
    <row r="18" spans="3:18" x14ac:dyDescent="0.35"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</row>
    <row r="19" spans="3:18" x14ac:dyDescent="0.35"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</row>
    <row r="20" spans="3:18" x14ac:dyDescent="0.35"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</row>
  </sheetData>
  <mergeCells count="1">
    <mergeCell ref="C2:R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N6"/>
  <sheetViews>
    <sheetView zoomScale="80" zoomScaleNormal="80" workbookViewId="0">
      <selection activeCell="L13" sqref="L13"/>
    </sheetView>
  </sheetViews>
  <sheetFormatPr defaultRowHeight="11.5" x14ac:dyDescent="0.25"/>
  <cols>
    <col min="1" max="1" width="8.7265625" style="41"/>
    <col min="2" max="2" width="16" style="41" customWidth="1"/>
    <col min="3" max="11" width="9" style="41" customWidth="1"/>
    <col min="12" max="12" width="18.54296875" style="41" customWidth="1"/>
    <col min="13" max="13" width="9" style="41" customWidth="1"/>
    <col min="14" max="16384" width="8.7265625" style="41"/>
  </cols>
  <sheetData>
    <row r="1" spans="2:14" x14ac:dyDescent="0.25">
      <c r="B1" s="7" t="s">
        <v>394</v>
      </c>
    </row>
    <row r="2" spans="2:14" ht="23" x14ac:dyDescent="0.25">
      <c r="B2" s="74" t="s">
        <v>387</v>
      </c>
      <c r="C2" s="75" t="s">
        <v>195</v>
      </c>
      <c r="D2" s="75" t="s">
        <v>85</v>
      </c>
      <c r="E2" s="76" t="s">
        <v>86</v>
      </c>
      <c r="F2" s="76" t="s">
        <v>87</v>
      </c>
      <c r="G2" s="76" t="s">
        <v>88</v>
      </c>
      <c r="H2" s="76" t="s">
        <v>89</v>
      </c>
      <c r="I2" s="76" t="s">
        <v>90</v>
      </c>
      <c r="J2" s="76" t="s">
        <v>91</v>
      </c>
      <c r="K2" s="76" t="s">
        <v>92</v>
      </c>
      <c r="L2" s="77" t="s">
        <v>278</v>
      </c>
      <c r="M2" s="76" t="s">
        <v>1</v>
      </c>
      <c r="N2" s="43"/>
    </row>
    <row r="3" spans="2:14" x14ac:dyDescent="0.25">
      <c r="B3" s="3" t="s">
        <v>2</v>
      </c>
      <c r="C3" s="82">
        <v>67.632426104770275</v>
      </c>
      <c r="D3" s="82">
        <v>78.082095606590116</v>
      </c>
      <c r="E3" s="82">
        <v>92.777111046118776</v>
      </c>
      <c r="F3" s="82">
        <v>94.722890383388147</v>
      </c>
      <c r="G3" s="82">
        <v>94.950100099350479</v>
      </c>
      <c r="H3" s="82">
        <v>94.792536020785761</v>
      </c>
      <c r="I3" s="82">
        <v>94.155239327296243</v>
      </c>
      <c r="J3" s="82">
        <v>88.415988156920804</v>
      </c>
      <c r="K3" s="82">
        <v>61.849710982658955</v>
      </c>
      <c r="L3" s="82">
        <v>2.3230802323080231</v>
      </c>
      <c r="M3" s="82">
        <v>91.009807560683072</v>
      </c>
      <c r="N3" s="47"/>
    </row>
    <row r="4" spans="2:14" x14ac:dyDescent="0.25">
      <c r="B4" s="3" t="s">
        <v>3</v>
      </c>
      <c r="C4" s="82">
        <v>32.367573895229732</v>
      </c>
      <c r="D4" s="82">
        <v>21.917904393409884</v>
      </c>
      <c r="E4" s="82">
        <v>7.2228889538812178</v>
      </c>
      <c r="F4" s="82">
        <v>5.2771096166118507</v>
      </c>
      <c r="G4" s="82">
        <v>5.049899900649522</v>
      </c>
      <c r="H4" s="82">
        <v>5.2074639792142348</v>
      </c>
      <c r="I4" s="82">
        <v>5.8447606727037522</v>
      </c>
      <c r="J4" s="82">
        <v>11.5840118430792</v>
      </c>
      <c r="K4" s="82">
        <v>38.150289017341038</v>
      </c>
      <c r="L4" s="82">
        <v>97.67691976769197</v>
      </c>
      <c r="M4" s="82">
        <v>8.9901924393169264</v>
      </c>
      <c r="N4" s="47"/>
    </row>
    <row r="5" spans="2:14" x14ac:dyDescent="0.25">
      <c r="B5" s="3" t="s">
        <v>28</v>
      </c>
      <c r="C5" s="4">
        <v>100</v>
      </c>
      <c r="D5" s="4">
        <v>100</v>
      </c>
      <c r="E5" s="4">
        <v>100</v>
      </c>
      <c r="F5" s="4">
        <v>100</v>
      </c>
      <c r="G5" s="4">
        <v>100</v>
      </c>
      <c r="H5" s="4">
        <v>100</v>
      </c>
      <c r="I5" s="4">
        <v>100</v>
      </c>
      <c r="J5" s="4">
        <v>100</v>
      </c>
      <c r="K5" s="4">
        <v>100</v>
      </c>
      <c r="L5" s="4">
        <v>100</v>
      </c>
      <c r="M5" s="4">
        <v>100</v>
      </c>
      <c r="N5" s="11"/>
    </row>
    <row r="6" spans="2:14" x14ac:dyDescent="0.25">
      <c r="B6" s="41" t="s">
        <v>201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N28"/>
  <sheetViews>
    <sheetView zoomScale="80" zoomScaleNormal="80" workbookViewId="0">
      <selection activeCell="N4" sqref="N4"/>
    </sheetView>
  </sheetViews>
  <sheetFormatPr defaultRowHeight="11.5" x14ac:dyDescent="0.25"/>
  <cols>
    <col min="1" max="1" width="8.7265625" style="41"/>
    <col min="2" max="2" width="18.81640625" style="41" customWidth="1"/>
    <col min="3" max="3" width="12" style="41" bestFit="1" customWidth="1"/>
    <col min="4" max="4" width="11.453125" style="41" bestFit="1" customWidth="1"/>
    <col min="5" max="5" width="12.453125" style="68" bestFit="1" customWidth="1"/>
    <col min="6" max="6" width="9.08984375" style="68" bestFit="1" customWidth="1"/>
    <col min="7" max="7" width="12.1796875" style="68" bestFit="1" customWidth="1"/>
    <col min="8" max="8" width="9.6328125" style="68" bestFit="1" customWidth="1"/>
    <col min="9" max="9" width="7.6328125" style="68" bestFit="1" customWidth="1"/>
    <col min="10" max="10" width="10.90625" style="41" bestFit="1" customWidth="1"/>
    <col min="11" max="11" width="7.81640625" style="41" bestFit="1" customWidth="1"/>
    <col min="12" max="12" width="6.7265625" style="41" bestFit="1" customWidth="1"/>
    <col min="13" max="13" width="10.81640625" style="41" bestFit="1" customWidth="1"/>
    <col min="14" max="16" width="11" style="41" customWidth="1"/>
    <col min="17" max="16384" width="8.7265625" style="41"/>
  </cols>
  <sheetData>
    <row r="1" spans="2:14" x14ac:dyDescent="0.25">
      <c r="B1" s="7" t="s">
        <v>412</v>
      </c>
      <c r="D1" s="68"/>
      <c r="I1" s="41"/>
    </row>
    <row r="2" spans="2:14" s="7" customFormat="1" x14ac:dyDescent="0.25">
      <c r="B2" s="83" t="s">
        <v>196</v>
      </c>
      <c r="C2" s="83" t="s">
        <v>39</v>
      </c>
      <c r="D2" s="83" t="s">
        <v>40</v>
      </c>
      <c r="E2" s="83" t="s">
        <v>41</v>
      </c>
      <c r="F2" s="83" t="s">
        <v>42</v>
      </c>
      <c r="G2" s="76" t="s">
        <v>31</v>
      </c>
      <c r="H2" s="76" t="s">
        <v>44</v>
      </c>
      <c r="I2" s="76" t="s">
        <v>32</v>
      </c>
      <c r="J2" s="76" t="s">
        <v>45</v>
      </c>
      <c r="K2" s="76" t="s">
        <v>33</v>
      </c>
      <c r="L2" s="83" t="s">
        <v>1</v>
      </c>
    </row>
    <row r="3" spans="2:14" x14ac:dyDescent="0.25">
      <c r="B3" s="44" t="s">
        <v>1</v>
      </c>
      <c r="C3" s="232">
        <v>91146</v>
      </c>
      <c r="D3" s="232">
        <v>101901</v>
      </c>
      <c r="E3" s="233">
        <v>24490</v>
      </c>
      <c r="F3" s="232">
        <v>44552</v>
      </c>
      <c r="G3" s="232">
        <v>205831</v>
      </c>
      <c r="H3" s="233">
        <v>55520</v>
      </c>
      <c r="I3" s="233">
        <v>219023</v>
      </c>
      <c r="J3" s="232">
        <v>74987</v>
      </c>
      <c r="K3" s="233">
        <v>114688</v>
      </c>
      <c r="L3" s="233">
        <v>932138</v>
      </c>
    </row>
    <row r="4" spans="2:14" x14ac:dyDescent="0.25">
      <c r="B4" s="44" t="s">
        <v>383</v>
      </c>
      <c r="C4" s="232">
        <v>76383</v>
      </c>
      <c r="D4" s="232">
        <v>80913</v>
      </c>
      <c r="E4" s="233">
        <v>20094</v>
      </c>
      <c r="F4" s="232">
        <v>38226</v>
      </c>
      <c r="G4" s="232">
        <v>151001</v>
      </c>
      <c r="H4" s="233">
        <v>48244</v>
      </c>
      <c r="I4" s="233">
        <v>175577</v>
      </c>
      <c r="J4" s="232">
        <v>59649</v>
      </c>
      <c r="K4" s="233">
        <v>102325</v>
      </c>
      <c r="L4" s="233">
        <v>752412</v>
      </c>
    </row>
    <row r="5" spans="2:14" x14ac:dyDescent="0.25">
      <c r="B5" s="44" t="s">
        <v>384</v>
      </c>
      <c r="C5" s="232">
        <v>12477</v>
      </c>
      <c r="D5" s="232">
        <v>13844</v>
      </c>
      <c r="E5" s="232">
        <v>3756</v>
      </c>
      <c r="F5" s="232">
        <v>4603</v>
      </c>
      <c r="G5" s="233">
        <v>37495</v>
      </c>
      <c r="H5" s="233">
        <v>5264</v>
      </c>
      <c r="I5" s="233">
        <v>16661</v>
      </c>
      <c r="J5" s="233">
        <v>12629</v>
      </c>
      <c r="K5" s="233">
        <v>9606</v>
      </c>
      <c r="L5" s="232">
        <v>116335</v>
      </c>
    </row>
    <row r="6" spans="2:14" x14ac:dyDescent="0.25">
      <c r="B6" s="44" t="s">
        <v>385</v>
      </c>
      <c r="C6" s="232">
        <v>2286</v>
      </c>
      <c r="D6" s="232">
        <v>7142</v>
      </c>
      <c r="E6" s="233">
        <v>640</v>
      </c>
      <c r="F6" s="232">
        <v>1723</v>
      </c>
      <c r="G6" s="232">
        <v>17335</v>
      </c>
      <c r="H6" s="233">
        <v>2012</v>
      </c>
      <c r="I6" s="233">
        <v>13167</v>
      </c>
      <c r="J6" s="232">
        <v>2708</v>
      </c>
      <c r="K6" s="233">
        <v>2757</v>
      </c>
      <c r="L6" s="233">
        <v>49770</v>
      </c>
    </row>
    <row r="7" spans="2:14" x14ac:dyDescent="0.25">
      <c r="B7" s="44" t="s">
        <v>386</v>
      </c>
      <c r="C7" s="183">
        <v>0</v>
      </c>
      <c r="D7" s="183">
        <v>2</v>
      </c>
      <c r="E7" s="242">
        <v>0</v>
      </c>
      <c r="F7" s="183">
        <v>0</v>
      </c>
      <c r="G7" s="183">
        <v>0</v>
      </c>
      <c r="H7" s="242">
        <v>0</v>
      </c>
      <c r="I7" s="233">
        <v>13618</v>
      </c>
      <c r="J7" s="232">
        <v>1</v>
      </c>
      <c r="K7" s="242">
        <v>0</v>
      </c>
      <c r="L7" s="233">
        <v>13621</v>
      </c>
    </row>
    <row r="8" spans="2:14" x14ac:dyDescent="0.25">
      <c r="F8" s="41"/>
      <c r="H8" s="41"/>
      <c r="J8" s="68"/>
      <c r="L8" s="68"/>
      <c r="N8" s="68"/>
    </row>
    <row r="9" spans="2:14" x14ac:dyDescent="0.25">
      <c r="F9" s="41"/>
      <c r="H9" s="41"/>
      <c r="J9" s="68"/>
      <c r="L9" s="68"/>
      <c r="N9" s="68"/>
    </row>
    <row r="10" spans="2:14" x14ac:dyDescent="0.25">
      <c r="F10" s="41"/>
      <c r="H10" s="41"/>
      <c r="J10" s="68"/>
      <c r="L10" s="68"/>
      <c r="N10" s="68"/>
    </row>
    <row r="11" spans="2:14" x14ac:dyDescent="0.25">
      <c r="F11" s="41"/>
      <c r="H11" s="41"/>
      <c r="J11" s="68"/>
      <c r="L11" s="68"/>
      <c r="N11" s="68"/>
    </row>
    <row r="12" spans="2:14" x14ac:dyDescent="0.25">
      <c r="F12" s="41"/>
      <c r="H12" s="41"/>
      <c r="J12" s="68"/>
      <c r="L12" s="68"/>
      <c r="N12" s="68"/>
    </row>
    <row r="13" spans="2:14" x14ac:dyDescent="0.25">
      <c r="F13" s="41"/>
      <c r="H13" s="41"/>
      <c r="J13" s="68"/>
      <c r="L13" s="68"/>
      <c r="N13" s="68"/>
    </row>
    <row r="14" spans="2:14" x14ac:dyDescent="0.25">
      <c r="F14" s="41"/>
      <c r="H14" s="41"/>
      <c r="J14" s="68"/>
      <c r="L14" s="68"/>
      <c r="N14" s="68"/>
    </row>
    <row r="15" spans="2:14" x14ac:dyDescent="0.25">
      <c r="F15" s="41"/>
      <c r="H15" s="41"/>
      <c r="J15" s="68"/>
      <c r="L15" s="68"/>
      <c r="N15" s="68"/>
    </row>
    <row r="16" spans="2:14" x14ac:dyDescent="0.25">
      <c r="F16" s="41"/>
      <c r="H16" s="41"/>
      <c r="J16" s="68"/>
      <c r="L16" s="68"/>
      <c r="N16" s="68"/>
    </row>
    <row r="17" spans="6:14" x14ac:dyDescent="0.25">
      <c r="F17" s="41"/>
      <c r="H17" s="41"/>
      <c r="J17" s="68"/>
      <c r="L17" s="68"/>
      <c r="N17" s="68"/>
    </row>
    <row r="18" spans="6:14" x14ac:dyDescent="0.25">
      <c r="F18" s="41"/>
      <c r="H18" s="41"/>
      <c r="J18" s="68"/>
      <c r="L18" s="68"/>
      <c r="N18" s="68"/>
    </row>
    <row r="19" spans="6:14" x14ac:dyDescent="0.25">
      <c r="F19" s="41"/>
      <c r="H19" s="41"/>
      <c r="J19" s="68"/>
      <c r="L19" s="68"/>
      <c r="N19" s="68"/>
    </row>
    <row r="20" spans="6:14" x14ac:dyDescent="0.25">
      <c r="F20" s="41"/>
      <c r="H20" s="41"/>
      <c r="J20" s="68"/>
      <c r="L20" s="68"/>
      <c r="N20" s="68"/>
    </row>
    <row r="21" spans="6:14" x14ac:dyDescent="0.25">
      <c r="F21" s="41"/>
      <c r="H21" s="41"/>
      <c r="J21" s="68"/>
      <c r="L21" s="68"/>
      <c r="N21" s="68"/>
    </row>
    <row r="22" spans="6:14" x14ac:dyDescent="0.25">
      <c r="F22" s="41"/>
      <c r="H22" s="41"/>
      <c r="J22" s="68"/>
      <c r="L22" s="68"/>
      <c r="N22" s="68"/>
    </row>
    <row r="23" spans="6:14" x14ac:dyDescent="0.25">
      <c r="F23" s="41"/>
      <c r="H23" s="41"/>
      <c r="J23" s="68"/>
      <c r="L23" s="68"/>
      <c r="N23" s="68"/>
    </row>
    <row r="24" spans="6:14" x14ac:dyDescent="0.25">
      <c r="F24" s="41"/>
      <c r="H24" s="41"/>
      <c r="J24" s="68"/>
      <c r="L24" s="68"/>
      <c r="N24" s="68"/>
    </row>
    <row r="25" spans="6:14" x14ac:dyDescent="0.25">
      <c r="F25" s="41"/>
      <c r="H25" s="41"/>
      <c r="J25" s="68"/>
      <c r="L25" s="68"/>
      <c r="N25" s="68"/>
    </row>
    <row r="26" spans="6:14" x14ac:dyDescent="0.25">
      <c r="F26" s="41"/>
      <c r="H26" s="41"/>
      <c r="J26" s="68"/>
      <c r="L26" s="68"/>
      <c r="N26" s="68"/>
    </row>
    <row r="27" spans="6:14" x14ac:dyDescent="0.25">
      <c r="F27" s="41"/>
      <c r="H27" s="41"/>
      <c r="J27" s="68"/>
      <c r="L27" s="68"/>
      <c r="N27" s="68"/>
    </row>
    <row r="28" spans="6:14" x14ac:dyDescent="0.25">
      <c r="F28" s="41"/>
      <c r="H28" s="41"/>
      <c r="J28" s="68"/>
      <c r="L28" s="6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M7"/>
  <sheetViews>
    <sheetView zoomScale="80" zoomScaleNormal="80" workbookViewId="0">
      <selection activeCell="O4" sqref="O4"/>
    </sheetView>
  </sheetViews>
  <sheetFormatPr defaultRowHeight="11.5" x14ac:dyDescent="0.25"/>
  <cols>
    <col min="1" max="1" width="8.7265625" style="41"/>
    <col min="2" max="2" width="19.08984375" style="41" customWidth="1"/>
    <col min="3" max="3" width="12.7265625" style="41" bestFit="1" customWidth="1"/>
    <col min="4" max="4" width="12.1796875" style="41" bestFit="1" customWidth="1"/>
    <col min="5" max="5" width="13.1796875" style="41" bestFit="1" customWidth="1"/>
    <col min="6" max="6" width="10.36328125" style="41" bestFit="1" customWidth="1"/>
    <col min="7" max="7" width="12.7265625" style="41" bestFit="1" customWidth="1"/>
    <col min="8" max="9" width="10.36328125" style="41" bestFit="1" customWidth="1"/>
    <col min="10" max="10" width="11.54296875" style="41" bestFit="1" customWidth="1"/>
    <col min="11" max="11" width="10.36328125" style="41" bestFit="1" customWidth="1"/>
    <col min="12" max="12" width="11.08984375" style="41" bestFit="1" customWidth="1"/>
    <col min="13" max="16384" width="8.7265625" style="41"/>
  </cols>
  <sheetData>
    <row r="1" spans="2:13" x14ac:dyDescent="0.25">
      <c r="B1" s="7" t="s">
        <v>416</v>
      </c>
    </row>
    <row r="2" spans="2:13" s="7" customFormat="1" x14ac:dyDescent="0.25">
      <c r="B2" s="83" t="s">
        <v>196</v>
      </c>
      <c r="C2" s="83" t="s">
        <v>39</v>
      </c>
      <c r="D2" s="83" t="s">
        <v>40</v>
      </c>
      <c r="E2" s="83" t="s">
        <v>41</v>
      </c>
      <c r="F2" s="83" t="s">
        <v>42</v>
      </c>
      <c r="G2" s="76" t="s">
        <v>31</v>
      </c>
      <c r="H2" s="76" t="s">
        <v>44</v>
      </c>
      <c r="I2" s="76" t="s">
        <v>32</v>
      </c>
      <c r="J2" s="76" t="s">
        <v>45</v>
      </c>
      <c r="K2" s="76" t="s">
        <v>33</v>
      </c>
      <c r="L2" s="83" t="s">
        <v>190</v>
      </c>
      <c r="M2" s="69"/>
    </row>
    <row r="3" spans="2:13" x14ac:dyDescent="0.25">
      <c r="B3" s="44" t="s">
        <v>383</v>
      </c>
      <c r="C3" s="82">
        <v>83.802909617536699</v>
      </c>
      <c r="D3" s="82">
        <v>79.405097204094261</v>
      </c>
      <c r="E3" s="82">
        <v>82.04981625153124</v>
      </c>
      <c r="F3" s="82">
        <v>85.800861914167712</v>
      </c>
      <c r="G3" s="82">
        <v>73.361641346541589</v>
      </c>
      <c r="H3" s="82">
        <v>86.89481268011528</v>
      </c>
      <c r="I3" s="82">
        <v>85.478445023246749</v>
      </c>
      <c r="J3" s="82">
        <v>79.546848745099084</v>
      </c>
      <c r="K3" s="82">
        <v>89.220319475446431</v>
      </c>
      <c r="L3" s="82">
        <v>81.915958006220905</v>
      </c>
      <c r="M3" s="47"/>
    </row>
    <row r="4" spans="2:13" x14ac:dyDescent="0.25">
      <c r="B4" s="44" t="s">
        <v>384</v>
      </c>
      <c r="C4" s="82">
        <v>13.689026397208872</v>
      </c>
      <c r="D4" s="82">
        <v>13.586001825336853</v>
      </c>
      <c r="E4" s="82">
        <v>15.336872192731727</v>
      </c>
      <c r="F4" s="82">
        <v>10.331747171844137</v>
      </c>
      <c r="G4" s="82">
        <v>18.216400833693662</v>
      </c>
      <c r="H4" s="82">
        <v>9.4812680115273764</v>
      </c>
      <c r="I4" s="82">
        <v>8.1112923249190629</v>
      </c>
      <c r="J4" s="82">
        <v>16.841810471287975</v>
      </c>
      <c r="K4" s="82">
        <v>8.3757672991071423</v>
      </c>
      <c r="L4" s="82">
        <v>12.665524971230798</v>
      </c>
      <c r="M4" s="47"/>
    </row>
    <row r="5" spans="2:13" x14ac:dyDescent="0.25">
      <c r="B5" s="44" t="s">
        <v>385</v>
      </c>
      <c r="C5" s="82">
        <v>2.5080639852544269</v>
      </c>
      <c r="D5" s="82">
        <v>7.0089009705688969</v>
      </c>
      <c r="E5" s="82">
        <v>2.6133115557370354</v>
      </c>
      <c r="F5" s="82">
        <v>3.8673909139881486</v>
      </c>
      <c r="G5" s="82">
        <v>8.4219578197647582</v>
      </c>
      <c r="H5" s="82">
        <v>3.6239193083573484</v>
      </c>
      <c r="I5" s="82">
        <v>6.4102626518341808</v>
      </c>
      <c r="J5" s="82">
        <v>3.611340783612941</v>
      </c>
      <c r="K5" s="82">
        <v>2.4039132254464284</v>
      </c>
      <c r="L5" s="82">
        <v>5.4185170225483033</v>
      </c>
      <c r="M5" s="47"/>
    </row>
    <row r="6" spans="2:13" x14ac:dyDescent="0.25">
      <c r="B6" s="44" t="s">
        <v>1</v>
      </c>
      <c r="C6" s="81">
        <v>91146</v>
      </c>
      <c r="D6" s="81">
        <v>101899</v>
      </c>
      <c r="E6" s="81">
        <v>24490</v>
      </c>
      <c r="F6" s="81">
        <v>44552</v>
      </c>
      <c r="G6" s="81">
        <v>205831</v>
      </c>
      <c r="H6" s="81">
        <v>55520</v>
      </c>
      <c r="I6" s="81">
        <v>205405</v>
      </c>
      <c r="J6" s="81">
        <v>74986</v>
      </c>
      <c r="K6" s="81">
        <v>114688</v>
      </c>
      <c r="L6" s="81">
        <v>918517</v>
      </c>
      <c r="M6" s="47"/>
    </row>
    <row r="7" spans="2:13" x14ac:dyDescent="0.25">
      <c r="D7" s="70"/>
      <c r="E7" s="70"/>
      <c r="F7" s="70"/>
      <c r="G7" s="70"/>
      <c r="H7" s="70"/>
      <c r="I7" s="70"/>
      <c r="J7" s="70"/>
      <c r="K7" s="70"/>
      <c r="L7" s="7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C13"/>
  <sheetViews>
    <sheetView zoomScale="80" zoomScaleNormal="80" workbookViewId="0">
      <selection activeCell="D9" sqref="D9"/>
    </sheetView>
  </sheetViews>
  <sheetFormatPr defaultRowHeight="11.5" x14ac:dyDescent="0.25"/>
  <cols>
    <col min="1" max="1" width="8.7265625" style="41"/>
    <col min="2" max="2" width="58.54296875" style="41" bestFit="1" customWidth="1"/>
    <col min="3" max="3" width="8.453125" style="41" bestFit="1" customWidth="1"/>
    <col min="4" max="16384" width="8.7265625" style="41"/>
  </cols>
  <sheetData>
    <row r="1" spans="2:3" ht="14.5" customHeight="1" x14ac:dyDescent="0.25">
      <c r="B1" s="7" t="s">
        <v>399</v>
      </c>
    </row>
    <row r="2" spans="2:3" ht="15" customHeight="1" x14ac:dyDescent="0.25">
      <c r="B2" s="83" t="s">
        <v>30</v>
      </c>
      <c r="C2" s="76" t="s">
        <v>189</v>
      </c>
    </row>
    <row r="3" spans="2:3" x14ac:dyDescent="0.25">
      <c r="B3" s="48" t="s">
        <v>39</v>
      </c>
      <c r="C3" s="84">
        <v>103.39187289402629</v>
      </c>
    </row>
    <row r="4" spans="2:3" x14ac:dyDescent="0.25">
      <c r="B4" s="48" t="s">
        <v>40</v>
      </c>
      <c r="C4" s="84">
        <v>102.4134437756987</v>
      </c>
    </row>
    <row r="5" spans="2:3" x14ac:dyDescent="0.25">
      <c r="B5" s="48" t="s">
        <v>41</v>
      </c>
      <c r="C5" s="84">
        <v>101.97938144329896</v>
      </c>
    </row>
    <row r="6" spans="2:3" x14ac:dyDescent="0.25">
      <c r="B6" s="48" t="s">
        <v>42</v>
      </c>
      <c r="C6" s="84">
        <v>101.85764124869738</v>
      </c>
    </row>
    <row r="7" spans="2:3" x14ac:dyDescent="0.25">
      <c r="B7" s="48" t="s">
        <v>31</v>
      </c>
      <c r="C7" s="84">
        <v>101.65077934419485</v>
      </c>
    </row>
    <row r="8" spans="2:3" x14ac:dyDescent="0.25">
      <c r="B8" s="48" t="s">
        <v>44</v>
      </c>
      <c r="C8" s="84">
        <v>101.8321942707576</v>
      </c>
    </row>
    <row r="9" spans="2:3" x14ac:dyDescent="0.25">
      <c r="B9" s="48" t="s">
        <v>32</v>
      </c>
      <c r="C9" s="84">
        <v>102.32323978790623</v>
      </c>
    </row>
    <row r="10" spans="2:3" x14ac:dyDescent="0.25">
      <c r="B10" s="48" t="s">
        <v>45</v>
      </c>
      <c r="C10" s="84">
        <v>99.491872622309714</v>
      </c>
    </row>
    <row r="11" spans="2:3" x14ac:dyDescent="0.25">
      <c r="B11" s="48" t="s">
        <v>33</v>
      </c>
      <c r="C11" s="84">
        <v>101.64214005661339</v>
      </c>
    </row>
    <row r="12" spans="2:3" ht="14.25" customHeight="1" x14ac:dyDescent="0.25">
      <c r="B12" s="44" t="s">
        <v>190</v>
      </c>
      <c r="C12" s="84">
        <v>101.91312522608973</v>
      </c>
    </row>
    <row r="13" spans="2:3" x14ac:dyDescent="0.25">
      <c r="B13" s="41" t="s">
        <v>186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F24"/>
  <sheetViews>
    <sheetView zoomScale="80" zoomScaleNormal="80" workbookViewId="0">
      <selection activeCell="H19" sqref="H19"/>
    </sheetView>
  </sheetViews>
  <sheetFormatPr defaultRowHeight="11.5" x14ac:dyDescent="0.25"/>
  <cols>
    <col min="1" max="2" width="8.7265625" style="41"/>
    <col min="3" max="3" width="18.453125" style="41" customWidth="1"/>
    <col min="4" max="4" width="19.54296875" style="41" customWidth="1"/>
    <col min="5" max="5" width="25.26953125" style="41" customWidth="1"/>
    <col min="6" max="16384" width="8.7265625" style="41"/>
  </cols>
  <sheetData>
    <row r="1" spans="2:6" x14ac:dyDescent="0.25">
      <c r="C1" s="7" t="s">
        <v>425</v>
      </c>
    </row>
    <row r="2" spans="2:6" x14ac:dyDescent="0.25">
      <c r="C2" s="263" t="s">
        <v>26</v>
      </c>
      <c r="D2" s="153" t="s">
        <v>68</v>
      </c>
      <c r="E2" s="153" t="s">
        <v>69</v>
      </c>
    </row>
    <row r="3" spans="2:6" x14ac:dyDescent="0.25">
      <c r="C3" s="264" t="s">
        <v>26</v>
      </c>
      <c r="D3" s="154" t="s">
        <v>426</v>
      </c>
      <c r="E3" s="155" t="s">
        <v>415</v>
      </c>
    </row>
    <row r="4" spans="2:6" x14ac:dyDescent="0.25">
      <c r="B4" s="156"/>
      <c r="C4" s="141">
        <v>2004</v>
      </c>
      <c r="D4" s="157">
        <v>1020941</v>
      </c>
      <c r="E4" s="157">
        <v>1030202</v>
      </c>
      <c r="F4" s="85"/>
    </row>
    <row r="5" spans="2:6" x14ac:dyDescent="0.25">
      <c r="B5" s="156"/>
      <c r="C5" s="141">
        <v>2005</v>
      </c>
      <c r="D5" s="157">
        <v>1068050</v>
      </c>
      <c r="E5" s="157">
        <v>1071906</v>
      </c>
      <c r="F5" s="85"/>
    </row>
    <row r="6" spans="2:6" x14ac:dyDescent="0.25">
      <c r="B6" s="156"/>
      <c r="C6" s="141">
        <v>2006</v>
      </c>
      <c r="D6" s="157">
        <v>1098516</v>
      </c>
      <c r="E6" s="157">
        <v>1103581</v>
      </c>
      <c r="F6" s="85"/>
    </row>
    <row r="7" spans="2:6" x14ac:dyDescent="0.25">
      <c r="B7" s="156"/>
      <c r="C7" s="141">
        <v>2007</v>
      </c>
      <c r="D7" s="157">
        <v>1084776</v>
      </c>
      <c r="E7" s="157">
        <v>1089522</v>
      </c>
      <c r="F7" s="85"/>
    </row>
    <row r="8" spans="2:6" x14ac:dyDescent="0.25">
      <c r="B8" s="156"/>
      <c r="C8" s="141">
        <v>2008</v>
      </c>
      <c r="D8" s="157">
        <v>1103581</v>
      </c>
      <c r="E8" s="157">
        <v>1113041</v>
      </c>
      <c r="F8" s="85"/>
    </row>
    <row r="9" spans="2:6" x14ac:dyDescent="0.25">
      <c r="B9" s="156"/>
      <c r="C9" s="141">
        <v>2009</v>
      </c>
      <c r="D9" s="157">
        <v>1041276</v>
      </c>
      <c r="E9" s="157">
        <v>1062077</v>
      </c>
      <c r="F9" s="85"/>
    </row>
    <row r="10" spans="2:6" x14ac:dyDescent="0.25">
      <c r="B10" s="156"/>
      <c r="C10" s="141">
        <v>2010</v>
      </c>
      <c r="D10" s="157">
        <v>1032175</v>
      </c>
      <c r="E10" s="157">
        <v>1035509</v>
      </c>
      <c r="F10" s="85"/>
    </row>
    <row r="11" spans="2:6" x14ac:dyDescent="0.25">
      <c r="B11" s="156"/>
      <c r="C11" s="141">
        <v>2011</v>
      </c>
      <c r="D11" s="157">
        <v>1041366</v>
      </c>
      <c r="E11" s="157">
        <v>1044539</v>
      </c>
      <c r="F11" s="85"/>
    </row>
    <row r="12" spans="2:6" x14ac:dyDescent="0.25">
      <c r="B12" s="156"/>
      <c r="C12" s="141">
        <v>2012</v>
      </c>
      <c r="D12" s="157">
        <v>1037800</v>
      </c>
      <c r="E12" s="157">
        <v>1045083</v>
      </c>
      <c r="F12" s="85"/>
    </row>
    <row r="13" spans="2:6" x14ac:dyDescent="0.25">
      <c r="B13" s="156"/>
      <c r="C13" s="141">
        <v>2013</v>
      </c>
      <c r="D13" s="157">
        <v>1031283</v>
      </c>
      <c r="E13" s="157">
        <v>1032259</v>
      </c>
      <c r="F13" s="85"/>
    </row>
    <row r="14" spans="2:6" x14ac:dyDescent="0.25">
      <c r="B14" s="156"/>
      <c r="C14" s="141">
        <v>2014</v>
      </c>
      <c r="D14" s="157">
        <v>1033289</v>
      </c>
      <c r="E14" s="157">
        <v>1036533</v>
      </c>
      <c r="F14" s="85"/>
    </row>
    <row r="15" spans="2:6" x14ac:dyDescent="0.25">
      <c r="B15" s="156"/>
      <c r="C15" s="141">
        <v>2015</v>
      </c>
      <c r="D15" s="157">
        <v>984492</v>
      </c>
      <c r="E15" s="157">
        <v>987424</v>
      </c>
      <c r="F15" s="85"/>
    </row>
    <row r="16" spans="2:6" x14ac:dyDescent="0.25">
      <c r="B16" s="156"/>
      <c r="C16" s="141">
        <v>2016</v>
      </c>
      <c r="D16" s="157">
        <v>930008</v>
      </c>
      <c r="E16" s="157">
        <v>930435</v>
      </c>
      <c r="F16" s="85"/>
    </row>
    <row r="17" spans="2:6" x14ac:dyDescent="0.25">
      <c r="B17" s="156"/>
      <c r="C17" s="141">
        <v>2017</v>
      </c>
      <c r="D17" s="157">
        <v>944171</v>
      </c>
      <c r="E17" s="157">
        <v>944727</v>
      </c>
      <c r="F17" s="85"/>
    </row>
    <row r="18" spans="2:6" x14ac:dyDescent="0.25">
      <c r="B18" s="156"/>
      <c r="C18" s="141">
        <v>2018</v>
      </c>
      <c r="D18" s="157">
        <v>968560</v>
      </c>
      <c r="E18" s="157">
        <v>981870</v>
      </c>
      <c r="F18" s="85"/>
    </row>
    <row r="19" spans="2:6" x14ac:dyDescent="0.25">
      <c r="B19" s="156"/>
      <c r="C19" s="141">
        <v>2019</v>
      </c>
      <c r="D19" s="157">
        <v>1035261</v>
      </c>
      <c r="E19" s="157">
        <v>993478</v>
      </c>
      <c r="F19" s="85"/>
    </row>
    <row r="20" spans="2:6" x14ac:dyDescent="0.25">
      <c r="B20" s="156"/>
      <c r="C20" s="141">
        <v>2020</v>
      </c>
      <c r="D20" s="157">
        <v>998701</v>
      </c>
      <c r="E20" s="157">
        <v>1015904</v>
      </c>
      <c r="F20" s="85"/>
    </row>
    <row r="21" spans="2:6" x14ac:dyDescent="0.25">
      <c r="B21" s="156"/>
      <c r="C21" s="141">
        <v>2021</v>
      </c>
      <c r="D21" s="157">
        <v>987463</v>
      </c>
      <c r="E21" s="157">
        <v>1011245</v>
      </c>
      <c r="F21" s="85"/>
    </row>
    <row r="22" spans="2:6" x14ac:dyDescent="0.25">
      <c r="B22" s="156"/>
      <c r="C22" s="141">
        <v>2022</v>
      </c>
      <c r="D22" s="158">
        <v>938086</v>
      </c>
      <c r="E22" s="158">
        <v>945663</v>
      </c>
      <c r="F22" s="85"/>
    </row>
    <row r="23" spans="2:6" s="159" customFormat="1" x14ac:dyDescent="0.25">
      <c r="B23" s="156"/>
      <c r="C23" s="141">
        <v>2023</v>
      </c>
      <c r="D23" s="157">
        <v>848337</v>
      </c>
      <c r="E23" s="157">
        <v>863447</v>
      </c>
      <c r="F23" s="85"/>
    </row>
    <row r="24" spans="2:6" x14ac:dyDescent="0.25">
      <c r="B24" s="156"/>
      <c r="C24" s="138" t="s">
        <v>466</v>
      </c>
      <c r="D24" s="160">
        <v>1011406.6</v>
      </c>
      <c r="E24" s="160">
        <v>1016922.25</v>
      </c>
      <c r="F24" s="85"/>
    </row>
  </sheetData>
  <mergeCells count="1">
    <mergeCell ref="C2:C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B1:V26"/>
  <sheetViews>
    <sheetView zoomScale="80" zoomScaleNormal="80" workbookViewId="0">
      <selection activeCell="X14" sqref="X14"/>
    </sheetView>
  </sheetViews>
  <sheetFormatPr defaultRowHeight="11.5" x14ac:dyDescent="0.25"/>
  <cols>
    <col min="1" max="1" width="8.7265625" style="41"/>
    <col min="2" max="2" width="10.26953125" style="41" customWidth="1"/>
    <col min="3" max="3" width="9.26953125" style="41" customWidth="1"/>
    <col min="4" max="13" width="8.08984375" style="41" bestFit="1" customWidth="1"/>
    <col min="14" max="17" width="6.81640625" style="41" bestFit="1" customWidth="1"/>
    <col min="18" max="18" width="8.08984375" style="41" bestFit="1" customWidth="1"/>
    <col min="19" max="22" width="6.81640625" style="41" bestFit="1" customWidth="1"/>
    <col min="23" max="23" width="8.81640625" style="41" bestFit="1" customWidth="1"/>
    <col min="24" max="16384" width="8.7265625" style="41"/>
  </cols>
  <sheetData>
    <row r="1" spans="2:22" x14ac:dyDescent="0.25">
      <c r="B1" s="7" t="s">
        <v>413</v>
      </c>
    </row>
    <row r="2" spans="2:22" x14ac:dyDescent="0.25">
      <c r="B2" s="265" t="s">
        <v>83</v>
      </c>
      <c r="C2" s="261" t="s">
        <v>26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60"/>
    </row>
    <row r="3" spans="2:22" x14ac:dyDescent="0.25">
      <c r="B3" s="266"/>
      <c r="C3" s="161">
        <v>2004</v>
      </c>
      <c r="D3" s="161">
        <v>2005</v>
      </c>
      <c r="E3" s="161">
        <v>2006</v>
      </c>
      <c r="F3" s="161">
        <v>2007</v>
      </c>
      <c r="G3" s="161">
        <v>2008</v>
      </c>
      <c r="H3" s="161">
        <v>2009</v>
      </c>
      <c r="I3" s="161">
        <v>2010</v>
      </c>
      <c r="J3" s="161">
        <v>2011</v>
      </c>
      <c r="K3" s="161">
        <v>2012</v>
      </c>
      <c r="L3" s="161">
        <v>2013</v>
      </c>
      <c r="M3" s="161">
        <v>2014</v>
      </c>
      <c r="N3" s="161">
        <v>2015</v>
      </c>
      <c r="O3" s="161">
        <v>2016</v>
      </c>
      <c r="P3" s="161">
        <v>2017</v>
      </c>
      <c r="Q3" s="161">
        <v>2018</v>
      </c>
      <c r="R3" s="161">
        <v>2019</v>
      </c>
      <c r="S3" s="161">
        <v>2020</v>
      </c>
      <c r="T3" s="161">
        <v>2021</v>
      </c>
      <c r="U3" s="161">
        <v>2022</v>
      </c>
      <c r="V3" s="161">
        <v>2023</v>
      </c>
    </row>
    <row r="4" spans="2:22" x14ac:dyDescent="0.25">
      <c r="B4" s="240">
        <v>2004</v>
      </c>
      <c r="C4" s="13">
        <v>728283</v>
      </c>
      <c r="D4" s="137">
        <v>0</v>
      </c>
      <c r="E4" s="137">
        <v>0</v>
      </c>
      <c r="F4" s="137">
        <v>0</v>
      </c>
      <c r="G4" s="137">
        <v>0</v>
      </c>
      <c r="H4" s="137">
        <v>0</v>
      </c>
      <c r="I4" s="137">
        <v>0</v>
      </c>
      <c r="J4" s="137">
        <v>0</v>
      </c>
      <c r="K4" s="137">
        <v>0</v>
      </c>
      <c r="L4" s="137">
        <v>0</v>
      </c>
      <c r="M4" s="137">
        <v>0</v>
      </c>
      <c r="N4" s="137">
        <v>0</v>
      </c>
      <c r="O4" s="137">
        <v>0</v>
      </c>
      <c r="P4" s="137">
        <v>0</v>
      </c>
      <c r="Q4" s="137">
        <v>0</v>
      </c>
      <c r="R4" s="137">
        <v>0</v>
      </c>
      <c r="S4" s="137">
        <v>0</v>
      </c>
      <c r="T4" s="137">
        <v>0</v>
      </c>
      <c r="U4" s="137">
        <v>0</v>
      </c>
      <c r="V4" s="137">
        <v>0</v>
      </c>
    </row>
    <row r="5" spans="2:22" x14ac:dyDescent="0.25">
      <c r="B5" s="240">
        <v>2005</v>
      </c>
      <c r="C5" s="137">
        <v>150546</v>
      </c>
      <c r="D5" s="13">
        <v>793788</v>
      </c>
      <c r="E5" s="137">
        <v>0</v>
      </c>
      <c r="F5" s="137">
        <v>0</v>
      </c>
      <c r="G5" s="137">
        <v>0</v>
      </c>
      <c r="H5" s="137">
        <v>0</v>
      </c>
      <c r="I5" s="137">
        <v>0</v>
      </c>
      <c r="J5" s="137">
        <v>0</v>
      </c>
      <c r="K5" s="137">
        <v>0</v>
      </c>
      <c r="L5" s="137">
        <v>0</v>
      </c>
      <c r="M5" s="137">
        <v>0</v>
      </c>
      <c r="N5" s="137">
        <v>0</v>
      </c>
      <c r="O5" s="137">
        <v>0</v>
      </c>
      <c r="P5" s="137">
        <v>0</v>
      </c>
      <c r="Q5" s="137">
        <v>0</v>
      </c>
      <c r="R5" s="137">
        <v>0</v>
      </c>
      <c r="S5" s="137">
        <v>0</v>
      </c>
      <c r="T5" s="137">
        <v>0</v>
      </c>
      <c r="U5" s="137">
        <v>0</v>
      </c>
      <c r="V5" s="137">
        <v>0</v>
      </c>
    </row>
    <row r="6" spans="2:22" x14ac:dyDescent="0.25">
      <c r="B6" s="240">
        <v>2006</v>
      </c>
      <c r="C6" s="137">
        <v>54941</v>
      </c>
      <c r="D6" s="137">
        <v>154331</v>
      </c>
      <c r="E6" s="13">
        <v>860263</v>
      </c>
      <c r="F6" s="137">
        <v>0</v>
      </c>
      <c r="G6" s="137">
        <v>0</v>
      </c>
      <c r="H6" s="137">
        <v>0</v>
      </c>
      <c r="I6" s="137">
        <v>0</v>
      </c>
      <c r="J6" s="137">
        <v>0</v>
      </c>
      <c r="K6" s="137">
        <v>0</v>
      </c>
      <c r="L6" s="137">
        <v>0</v>
      </c>
      <c r="M6" s="137">
        <v>0</v>
      </c>
      <c r="N6" s="137">
        <v>0</v>
      </c>
      <c r="O6" s="137">
        <v>0</v>
      </c>
      <c r="P6" s="137">
        <v>0</v>
      </c>
      <c r="Q6" s="137">
        <v>0</v>
      </c>
      <c r="R6" s="137">
        <v>0</v>
      </c>
      <c r="S6" s="137">
        <v>0</v>
      </c>
      <c r="T6" s="137">
        <v>0</v>
      </c>
      <c r="U6" s="137">
        <v>0</v>
      </c>
      <c r="V6" s="137">
        <v>0</v>
      </c>
    </row>
    <row r="7" spans="2:22" x14ac:dyDescent="0.25">
      <c r="B7" s="240">
        <v>2007</v>
      </c>
      <c r="C7" s="137">
        <v>26769</v>
      </c>
      <c r="D7" s="137">
        <v>42569</v>
      </c>
      <c r="E7" s="137">
        <v>126358</v>
      </c>
      <c r="F7" s="13">
        <v>858866</v>
      </c>
      <c r="G7" s="137">
        <v>0</v>
      </c>
      <c r="H7" s="137">
        <v>0</v>
      </c>
      <c r="I7" s="137">
        <v>0</v>
      </c>
      <c r="J7" s="137">
        <v>0</v>
      </c>
      <c r="K7" s="137">
        <v>0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7">
        <v>0</v>
      </c>
      <c r="V7" s="137">
        <v>0</v>
      </c>
    </row>
    <row r="8" spans="2:22" x14ac:dyDescent="0.25">
      <c r="B8" s="240">
        <v>2008</v>
      </c>
      <c r="C8" s="137">
        <v>17869</v>
      </c>
      <c r="D8" s="137">
        <v>23732</v>
      </c>
      <c r="E8" s="137">
        <v>40554</v>
      </c>
      <c r="F8" s="137">
        <v>128336</v>
      </c>
      <c r="G8" s="13">
        <v>915674</v>
      </c>
      <c r="H8" s="137">
        <v>0</v>
      </c>
      <c r="I8" s="137">
        <v>0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v>0</v>
      </c>
      <c r="R8" s="137">
        <v>0</v>
      </c>
      <c r="S8" s="137">
        <v>0</v>
      </c>
      <c r="T8" s="137">
        <v>0</v>
      </c>
      <c r="U8" s="137">
        <v>0</v>
      </c>
      <c r="V8" s="137">
        <v>0</v>
      </c>
    </row>
    <row r="9" spans="2:22" x14ac:dyDescent="0.25">
      <c r="B9" s="240">
        <v>2009</v>
      </c>
      <c r="C9" s="137">
        <v>11793</v>
      </c>
      <c r="D9" s="137">
        <v>14208</v>
      </c>
      <c r="E9" s="137">
        <v>19510</v>
      </c>
      <c r="F9" s="137">
        <v>31885</v>
      </c>
      <c r="G9" s="137">
        <v>101743</v>
      </c>
      <c r="H9" s="13">
        <v>879707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v>0</v>
      </c>
      <c r="R9" s="137">
        <v>0</v>
      </c>
      <c r="S9" s="137">
        <v>0</v>
      </c>
      <c r="T9" s="137">
        <v>0</v>
      </c>
      <c r="U9" s="137">
        <v>0</v>
      </c>
      <c r="V9" s="137">
        <v>0</v>
      </c>
    </row>
    <row r="10" spans="2:22" x14ac:dyDescent="0.25">
      <c r="B10" s="240">
        <v>2010</v>
      </c>
      <c r="C10" s="137">
        <v>7623</v>
      </c>
      <c r="D10" s="137">
        <v>10566</v>
      </c>
      <c r="E10" s="137">
        <v>13736</v>
      </c>
      <c r="F10" s="137">
        <v>19323</v>
      </c>
      <c r="G10" s="137">
        <v>30164</v>
      </c>
      <c r="H10" s="137">
        <v>91064</v>
      </c>
      <c r="I10" s="13">
        <v>889691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7">
        <v>0</v>
      </c>
    </row>
    <row r="11" spans="2:22" x14ac:dyDescent="0.25">
      <c r="B11" s="240">
        <v>2011</v>
      </c>
      <c r="C11" s="137">
        <v>4763</v>
      </c>
      <c r="D11" s="137">
        <v>7298</v>
      </c>
      <c r="E11" s="137">
        <v>10111</v>
      </c>
      <c r="F11" s="137">
        <v>12628</v>
      </c>
      <c r="G11" s="137">
        <v>16091</v>
      </c>
      <c r="H11" s="137">
        <v>23665</v>
      </c>
      <c r="I11" s="137">
        <v>80079</v>
      </c>
      <c r="J11" s="13">
        <v>911353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7">
        <v>0</v>
      </c>
    </row>
    <row r="12" spans="2:22" x14ac:dyDescent="0.25">
      <c r="B12" s="240">
        <v>2012</v>
      </c>
      <c r="C12" s="137">
        <v>3301</v>
      </c>
      <c r="D12" s="137">
        <v>4578</v>
      </c>
      <c r="E12" s="137">
        <v>6599</v>
      </c>
      <c r="F12" s="137">
        <v>9104</v>
      </c>
      <c r="G12" s="137">
        <v>10776</v>
      </c>
      <c r="H12" s="137">
        <v>13065</v>
      </c>
      <c r="I12" s="137">
        <v>21005</v>
      </c>
      <c r="J12" s="137">
        <v>74374</v>
      </c>
      <c r="K12" s="13">
        <v>926726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</row>
    <row r="13" spans="2:22" x14ac:dyDescent="0.25">
      <c r="B13" s="240">
        <v>2013</v>
      </c>
      <c r="C13" s="137">
        <v>2800</v>
      </c>
      <c r="D13" s="137">
        <v>3590</v>
      </c>
      <c r="E13" s="137">
        <v>4742</v>
      </c>
      <c r="F13" s="137">
        <v>6914</v>
      </c>
      <c r="G13" s="137">
        <v>9018</v>
      </c>
      <c r="H13" s="137">
        <v>9938</v>
      </c>
      <c r="I13" s="137">
        <v>12978</v>
      </c>
      <c r="J13" s="137">
        <v>21023</v>
      </c>
      <c r="K13" s="137">
        <v>66775</v>
      </c>
      <c r="L13" s="13">
        <v>939011</v>
      </c>
      <c r="M13" s="13">
        <v>0</v>
      </c>
      <c r="N13" s="137">
        <v>0</v>
      </c>
      <c r="O13" s="137"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7">
        <v>0</v>
      </c>
    </row>
    <row r="14" spans="2:22" x14ac:dyDescent="0.25">
      <c r="B14" s="240">
        <v>2014</v>
      </c>
      <c r="C14" s="137">
        <v>2261</v>
      </c>
      <c r="D14" s="137">
        <v>2673</v>
      </c>
      <c r="E14" s="137">
        <v>3241</v>
      </c>
      <c r="F14" s="137">
        <v>4122</v>
      </c>
      <c r="G14" s="137">
        <v>6039</v>
      </c>
      <c r="H14" s="137">
        <v>7390</v>
      </c>
      <c r="I14" s="137">
        <v>8418</v>
      </c>
      <c r="J14" s="137">
        <v>10898</v>
      </c>
      <c r="K14" s="137">
        <v>16147</v>
      </c>
      <c r="L14" s="137">
        <v>55202</v>
      </c>
      <c r="M14" s="13">
        <v>954385</v>
      </c>
      <c r="N14" s="137">
        <v>0</v>
      </c>
      <c r="O14" s="137">
        <v>0</v>
      </c>
      <c r="P14" s="137">
        <v>0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37">
        <v>0</v>
      </c>
    </row>
    <row r="15" spans="2:22" x14ac:dyDescent="0.25">
      <c r="B15" s="240">
        <v>2015</v>
      </c>
      <c r="C15" s="137">
        <v>1874</v>
      </c>
      <c r="D15" s="137">
        <v>2151</v>
      </c>
      <c r="E15" s="137">
        <v>2489</v>
      </c>
      <c r="F15" s="137">
        <v>2892</v>
      </c>
      <c r="G15" s="137">
        <v>3476</v>
      </c>
      <c r="H15" s="137">
        <v>4908</v>
      </c>
      <c r="I15" s="137">
        <v>6290</v>
      </c>
      <c r="J15" s="137">
        <v>7197</v>
      </c>
      <c r="K15" s="137">
        <v>8882</v>
      </c>
      <c r="L15" s="137">
        <v>14125</v>
      </c>
      <c r="M15" s="137">
        <v>46754</v>
      </c>
      <c r="N15" s="13">
        <v>919562</v>
      </c>
      <c r="O15" s="137"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7">
        <v>0</v>
      </c>
    </row>
    <row r="16" spans="2:22" x14ac:dyDescent="0.25">
      <c r="B16" s="240">
        <v>2016</v>
      </c>
      <c r="C16" s="137">
        <v>1084</v>
      </c>
      <c r="D16" s="137">
        <v>1010</v>
      </c>
      <c r="E16" s="137">
        <v>1186</v>
      </c>
      <c r="F16" s="137">
        <v>1468</v>
      </c>
      <c r="G16" s="137">
        <v>1675</v>
      </c>
      <c r="H16" s="137">
        <v>1973</v>
      </c>
      <c r="I16" s="137">
        <v>2901</v>
      </c>
      <c r="J16" s="137">
        <v>3556</v>
      </c>
      <c r="K16" s="137">
        <v>3771</v>
      </c>
      <c r="L16" s="137">
        <v>4470</v>
      </c>
      <c r="M16" s="137">
        <v>7601</v>
      </c>
      <c r="N16" s="137">
        <v>32680</v>
      </c>
      <c r="O16" s="13">
        <v>876435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7">
        <v>0</v>
      </c>
    </row>
    <row r="17" spans="2:22" x14ac:dyDescent="0.25">
      <c r="B17" s="240">
        <v>2017</v>
      </c>
      <c r="C17" s="137">
        <v>1488</v>
      </c>
      <c r="D17" s="137">
        <v>1342</v>
      </c>
      <c r="E17" s="137">
        <v>1446</v>
      </c>
      <c r="F17" s="137">
        <v>1578</v>
      </c>
      <c r="G17" s="137">
        <v>1863</v>
      </c>
      <c r="H17" s="137">
        <v>2046</v>
      </c>
      <c r="I17" s="137">
        <v>2636</v>
      </c>
      <c r="J17" s="137">
        <v>3663</v>
      </c>
      <c r="K17" s="137">
        <v>3938</v>
      </c>
      <c r="L17" s="137">
        <v>4118</v>
      </c>
      <c r="M17" s="137">
        <v>5709</v>
      </c>
      <c r="N17" s="137">
        <v>8320</v>
      </c>
      <c r="O17" s="137">
        <v>26812</v>
      </c>
      <c r="P17" s="13">
        <v>897750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7">
        <v>0</v>
      </c>
    </row>
    <row r="18" spans="2:22" x14ac:dyDescent="0.25">
      <c r="B18" s="240">
        <v>2018</v>
      </c>
      <c r="C18" s="137">
        <v>1389</v>
      </c>
      <c r="D18" s="137">
        <v>1137</v>
      </c>
      <c r="E18" s="137">
        <v>1089</v>
      </c>
      <c r="F18" s="137">
        <v>1139</v>
      </c>
      <c r="G18" s="137">
        <v>1234</v>
      </c>
      <c r="H18" s="137">
        <v>1399</v>
      </c>
      <c r="I18" s="137">
        <v>1752</v>
      </c>
      <c r="J18" s="137">
        <v>2287</v>
      </c>
      <c r="K18" s="137">
        <v>3147</v>
      </c>
      <c r="L18" s="137">
        <v>3611</v>
      </c>
      <c r="M18" s="137">
        <v>4157</v>
      </c>
      <c r="N18" s="137">
        <v>5641</v>
      </c>
      <c r="O18" s="137">
        <v>6669</v>
      </c>
      <c r="P18" s="137">
        <v>23218</v>
      </c>
      <c r="Q18" s="13">
        <v>927113</v>
      </c>
      <c r="R18" s="137">
        <v>0</v>
      </c>
      <c r="S18" s="137">
        <v>0</v>
      </c>
      <c r="T18" s="137">
        <v>0</v>
      </c>
      <c r="U18" s="137">
        <v>0</v>
      </c>
      <c r="V18" s="137">
        <v>0</v>
      </c>
    </row>
    <row r="19" spans="2:22" x14ac:dyDescent="0.25">
      <c r="B19" s="240">
        <v>2019</v>
      </c>
      <c r="C19" s="137">
        <v>1555</v>
      </c>
      <c r="D19" s="137">
        <v>1763</v>
      </c>
      <c r="E19" s="137">
        <v>1636</v>
      </c>
      <c r="F19" s="137">
        <v>1600</v>
      </c>
      <c r="G19" s="137">
        <v>1584</v>
      </c>
      <c r="H19" s="137">
        <v>1698</v>
      </c>
      <c r="I19" s="137">
        <v>1845</v>
      </c>
      <c r="J19" s="137">
        <v>2222</v>
      </c>
      <c r="K19" s="137">
        <v>2939</v>
      </c>
      <c r="L19" s="137">
        <v>4177</v>
      </c>
      <c r="M19" s="137">
        <v>5250</v>
      </c>
      <c r="N19" s="137">
        <v>5849</v>
      </c>
      <c r="O19" s="137">
        <v>6290</v>
      </c>
      <c r="P19" s="137">
        <v>7606</v>
      </c>
      <c r="Q19" s="137">
        <v>23420</v>
      </c>
      <c r="R19" s="13">
        <v>954532</v>
      </c>
      <c r="S19" s="137">
        <v>0</v>
      </c>
      <c r="T19" s="137">
        <v>0</v>
      </c>
      <c r="U19" s="137">
        <v>0</v>
      </c>
      <c r="V19" s="137">
        <v>0</v>
      </c>
    </row>
    <row r="20" spans="2:22" x14ac:dyDescent="0.25">
      <c r="B20" s="240">
        <v>2020</v>
      </c>
      <c r="C20" s="137">
        <v>314</v>
      </c>
      <c r="D20" s="137">
        <v>1212</v>
      </c>
      <c r="E20" s="137">
        <v>1595</v>
      </c>
      <c r="F20" s="137">
        <v>1289</v>
      </c>
      <c r="G20" s="137">
        <v>1082</v>
      </c>
      <c r="H20" s="137">
        <v>985</v>
      </c>
      <c r="I20" s="137">
        <v>1079</v>
      </c>
      <c r="J20" s="137">
        <v>1138</v>
      </c>
      <c r="K20" s="137">
        <v>1495</v>
      </c>
      <c r="L20" s="137">
        <v>1891</v>
      </c>
      <c r="M20" s="137">
        <v>2968</v>
      </c>
      <c r="N20" s="137">
        <v>3350</v>
      </c>
      <c r="O20" s="137">
        <v>3148</v>
      </c>
      <c r="P20" s="137">
        <v>3516</v>
      </c>
      <c r="Q20" s="137">
        <v>4105</v>
      </c>
      <c r="R20" s="137">
        <v>62456</v>
      </c>
      <c r="S20" s="13">
        <v>899303</v>
      </c>
      <c r="T20" s="137">
        <v>0</v>
      </c>
      <c r="U20" s="137">
        <v>0</v>
      </c>
      <c r="V20" s="137">
        <v>0</v>
      </c>
    </row>
    <row r="21" spans="2:22" x14ac:dyDescent="0.25">
      <c r="B21" s="240">
        <v>2021</v>
      </c>
      <c r="C21" s="137">
        <v>877</v>
      </c>
      <c r="D21" s="137">
        <v>514</v>
      </c>
      <c r="E21" s="137">
        <v>2455</v>
      </c>
      <c r="F21" s="137">
        <v>2192</v>
      </c>
      <c r="G21" s="137">
        <v>1755</v>
      </c>
      <c r="H21" s="137">
        <v>1500</v>
      </c>
      <c r="I21" s="137">
        <v>1363</v>
      </c>
      <c r="J21" s="137">
        <v>1451</v>
      </c>
      <c r="K21" s="137">
        <v>1568</v>
      </c>
      <c r="L21" s="137">
        <v>1847</v>
      </c>
      <c r="M21" s="137">
        <v>2655</v>
      </c>
      <c r="N21" s="137">
        <v>3863</v>
      </c>
      <c r="O21" s="137">
        <v>4113</v>
      </c>
      <c r="P21" s="137">
        <v>4132</v>
      </c>
      <c r="Q21" s="137">
        <v>4587</v>
      </c>
      <c r="R21" s="137">
        <v>6143</v>
      </c>
      <c r="S21" s="137">
        <v>81589</v>
      </c>
      <c r="T21" s="13">
        <v>949757</v>
      </c>
      <c r="U21" s="162">
        <v>0</v>
      </c>
      <c r="V21" s="162">
        <v>0</v>
      </c>
    </row>
    <row r="22" spans="2:22" x14ac:dyDescent="0.25">
      <c r="B22" s="240">
        <v>2022</v>
      </c>
      <c r="C22" s="137">
        <v>802</v>
      </c>
      <c r="D22" s="137">
        <v>946</v>
      </c>
      <c r="E22" s="137">
        <v>640</v>
      </c>
      <c r="F22" s="137">
        <v>777</v>
      </c>
      <c r="G22" s="137">
        <v>1090</v>
      </c>
      <c r="H22" s="137">
        <v>1040</v>
      </c>
      <c r="I22" s="137">
        <v>1086</v>
      </c>
      <c r="J22" s="137">
        <v>1187</v>
      </c>
      <c r="K22" s="137">
        <v>1311</v>
      </c>
      <c r="L22" s="137">
        <v>1541</v>
      </c>
      <c r="M22" s="137">
        <v>2124</v>
      </c>
      <c r="N22" s="137">
        <v>3058</v>
      </c>
      <c r="O22" s="137">
        <v>3859</v>
      </c>
      <c r="P22" s="137">
        <v>4235</v>
      </c>
      <c r="Q22" s="137">
        <v>4739</v>
      </c>
      <c r="R22" s="137">
        <v>6486</v>
      </c>
      <c r="S22" s="137">
        <v>9158</v>
      </c>
      <c r="T22" s="137">
        <v>28414</v>
      </c>
      <c r="U22" s="13">
        <v>911986</v>
      </c>
      <c r="V22" s="13">
        <v>0</v>
      </c>
    </row>
    <row r="23" spans="2:22" x14ac:dyDescent="0.25">
      <c r="B23" s="240">
        <v>2023</v>
      </c>
      <c r="C23" s="137">
        <v>609</v>
      </c>
      <c r="D23" s="137">
        <v>642</v>
      </c>
      <c r="E23" s="137">
        <v>866</v>
      </c>
      <c r="F23" s="137">
        <v>663</v>
      </c>
      <c r="G23" s="137">
        <v>317</v>
      </c>
      <c r="H23" s="137">
        <v>898</v>
      </c>
      <c r="I23" s="137">
        <v>1052</v>
      </c>
      <c r="J23" s="137">
        <v>1017</v>
      </c>
      <c r="K23" s="137">
        <v>1101</v>
      </c>
      <c r="L23" s="137">
        <v>1290</v>
      </c>
      <c r="M23" s="137">
        <v>1686</v>
      </c>
      <c r="N23" s="137">
        <v>2169</v>
      </c>
      <c r="O23" s="137">
        <v>2682</v>
      </c>
      <c r="P23" s="137">
        <v>3714</v>
      </c>
      <c r="Q23" s="137">
        <v>4596</v>
      </c>
      <c r="R23" s="137">
        <v>5644</v>
      </c>
      <c r="S23" s="137">
        <v>8651</v>
      </c>
      <c r="T23" s="137">
        <v>9292</v>
      </c>
      <c r="U23" s="137">
        <v>26100</v>
      </c>
      <c r="V23" s="13">
        <v>848337</v>
      </c>
    </row>
    <row r="24" spans="2:22" x14ac:dyDescent="0.25">
      <c r="B24" s="163" t="s">
        <v>28</v>
      </c>
      <c r="C24" s="209">
        <v>1020941</v>
      </c>
      <c r="D24" s="209">
        <v>1068050</v>
      </c>
      <c r="E24" s="209">
        <v>1098516</v>
      </c>
      <c r="F24" s="209">
        <v>1084776</v>
      </c>
      <c r="G24" s="209">
        <v>1103581</v>
      </c>
      <c r="H24" s="209">
        <v>1041276</v>
      </c>
      <c r="I24" s="209">
        <v>1032175</v>
      </c>
      <c r="J24" s="209">
        <v>1041366</v>
      </c>
      <c r="K24" s="209">
        <v>1037800</v>
      </c>
      <c r="L24" s="209">
        <v>1031283</v>
      </c>
      <c r="M24" s="209">
        <v>1033289</v>
      </c>
      <c r="N24" s="209">
        <v>984492</v>
      </c>
      <c r="O24" s="209">
        <v>930008</v>
      </c>
      <c r="P24" s="209">
        <v>944171</v>
      </c>
      <c r="Q24" s="209">
        <v>968560</v>
      </c>
      <c r="R24" s="209">
        <v>1035261</v>
      </c>
      <c r="S24" s="209">
        <v>998701</v>
      </c>
      <c r="T24" s="209">
        <v>987463</v>
      </c>
      <c r="U24" s="209">
        <v>938086</v>
      </c>
      <c r="V24" s="209">
        <v>848337</v>
      </c>
    </row>
    <row r="25" spans="2:22" x14ac:dyDescent="0.25"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2:22" x14ac:dyDescent="0.25"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</sheetData>
  <mergeCells count="2">
    <mergeCell ref="B2:B3"/>
    <mergeCell ref="C2:V2"/>
  </mergeCells>
  <pageMargins left="0.7" right="0.7" top="0.75" bottom="0.75" header="0.3" footer="0.3"/>
  <pageSetup paperSize="9" scale="2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AH24"/>
  <sheetViews>
    <sheetView zoomScale="80" zoomScaleNormal="80" workbookViewId="0">
      <selection activeCell="R6" sqref="R6"/>
    </sheetView>
  </sheetViews>
  <sheetFormatPr defaultRowHeight="11.5" x14ac:dyDescent="0.25"/>
  <cols>
    <col min="1" max="1" width="8.7265625" style="41"/>
    <col min="2" max="2" width="12.453125" style="41" customWidth="1"/>
    <col min="3" max="4" width="6.08984375" style="68" bestFit="1" customWidth="1"/>
    <col min="5" max="6" width="5.81640625" style="68" bestFit="1" customWidth="1"/>
    <col min="7" max="11" width="6.08984375" style="68" bestFit="1" customWidth="1"/>
    <col min="12" max="12" width="5.81640625" style="68" bestFit="1" customWidth="1"/>
    <col min="13" max="14" width="6.08984375" style="68" bestFit="1" customWidth="1"/>
    <col min="15" max="15" width="6.7265625" style="68" bestFit="1" customWidth="1"/>
    <col min="16" max="17" width="8.7265625" style="41"/>
    <col min="18" max="18" width="9.81640625" style="41" bestFit="1" customWidth="1"/>
    <col min="19" max="16384" width="8.7265625" style="41"/>
  </cols>
  <sheetData>
    <row r="1" spans="2:34" ht="13.5" customHeight="1" x14ac:dyDescent="0.25">
      <c r="B1" s="7" t="s">
        <v>398</v>
      </c>
    </row>
    <row r="2" spans="2:34" s="7" customFormat="1" ht="13.5" customHeight="1" x14ac:dyDescent="0.25">
      <c r="B2" s="267" t="s">
        <v>70</v>
      </c>
      <c r="C2" s="268" t="s">
        <v>187</v>
      </c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70"/>
    </row>
    <row r="3" spans="2:34" s="7" customFormat="1" x14ac:dyDescent="0.25">
      <c r="B3" s="267"/>
      <c r="C3" s="108" t="s">
        <v>71</v>
      </c>
      <c r="D3" s="108" t="s">
        <v>72</v>
      </c>
      <c r="E3" s="108" t="s">
        <v>73</v>
      </c>
      <c r="F3" s="108" t="s">
        <v>74</v>
      </c>
      <c r="G3" s="108" t="s">
        <v>75</v>
      </c>
      <c r="H3" s="108" t="s">
        <v>76</v>
      </c>
      <c r="I3" s="108" t="s">
        <v>77</v>
      </c>
      <c r="J3" s="108" t="s">
        <v>78</v>
      </c>
      <c r="K3" s="108" t="s">
        <v>79</v>
      </c>
      <c r="L3" s="108" t="s">
        <v>80</v>
      </c>
      <c r="M3" s="108" t="s">
        <v>81</v>
      </c>
      <c r="N3" s="108" t="s">
        <v>82</v>
      </c>
      <c r="O3" s="108" t="s">
        <v>1</v>
      </c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5"/>
    </row>
    <row r="4" spans="2:34" ht="13.5" customHeight="1" x14ac:dyDescent="0.25">
      <c r="B4" s="111" t="s">
        <v>13</v>
      </c>
      <c r="C4" s="152">
        <v>45440</v>
      </c>
      <c r="D4" s="152">
        <v>0</v>
      </c>
      <c r="E4" s="152">
        <v>0</v>
      </c>
      <c r="F4" s="152">
        <v>0</v>
      </c>
      <c r="G4" s="152">
        <v>0</v>
      </c>
      <c r="H4" s="152">
        <v>0</v>
      </c>
      <c r="I4" s="152">
        <v>0</v>
      </c>
      <c r="J4" s="152">
        <v>0</v>
      </c>
      <c r="K4" s="152">
        <v>0</v>
      </c>
      <c r="L4" s="152">
        <v>0</v>
      </c>
      <c r="M4" s="152">
        <v>0</v>
      </c>
      <c r="N4" s="152">
        <v>0</v>
      </c>
      <c r="O4" s="17">
        <v>45440</v>
      </c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34"/>
    </row>
    <row r="5" spans="2:34" ht="13.5" customHeight="1" x14ac:dyDescent="0.25">
      <c r="B5" s="111" t="s">
        <v>14</v>
      </c>
      <c r="C5" s="152">
        <v>20798</v>
      </c>
      <c r="D5" s="152">
        <v>38537</v>
      </c>
      <c r="E5" s="152">
        <v>0</v>
      </c>
      <c r="F5" s="152">
        <v>0</v>
      </c>
      <c r="G5" s="152">
        <v>0</v>
      </c>
      <c r="H5" s="152">
        <v>0</v>
      </c>
      <c r="I5" s="152">
        <v>0</v>
      </c>
      <c r="J5" s="152">
        <v>0</v>
      </c>
      <c r="K5" s="152">
        <v>0</v>
      </c>
      <c r="L5" s="152">
        <v>0</v>
      </c>
      <c r="M5" s="152">
        <v>0</v>
      </c>
      <c r="N5" s="152">
        <v>0</v>
      </c>
      <c r="O5" s="17">
        <v>59335</v>
      </c>
      <c r="S5" s="35"/>
      <c r="T5" s="35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4"/>
    </row>
    <row r="6" spans="2:34" ht="13.5" customHeight="1" x14ac:dyDescent="0.25">
      <c r="B6" s="111" t="s">
        <v>15</v>
      </c>
      <c r="C6" s="152">
        <v>73</v>
      </c>
      <c r="D6" s="152">
        <v>19601</v>
      </c>
      <c r="E6" s="152">
        <v>49683</v>
      </c>
      <c r="F6" s="152">
        <v>0</v>
      </c>
      <c r="G6" s="152">
        <v>0</v>
      </c>
      <c r="H6" s="152">
        <v>0</v>
      </c>
      <c r="I6" s="152">
        <v>0</v>
      </c>
      <c r="J6" s="152">
        <v>0</v>
      </c>
      <c r="K6" s="152">
        <v>0</v>
      </c>
      <c r="L6" s="152">
        <v>0</v>
      </c>
      <c r="M6" s="152">
        <v>0</v>
      </c>
      <c r="N6" s="152">
        <v>0</v>
      </c>
      <c r="O6" s="17">
        <v>69357</v>
      </c>
      <c r="S6" s="35"/>
      <c r="T6" s="35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6"/>
      <c r="AH6" s="34"/>
    </row>
    <row r="7" spans="2:34" ht="13.5" customHeight="1" x14ac:dyDescent="0.25">
      <c r="B7" s="111" t="s">
        <v>16</v>
      </c>
      <c r="C7" s="152">
        <v>0</v>
      </c>
      <c r="D7" s="152">
        <v>0</v>
      </c>
      <c r="E7" s="152">
        <v>18146</v>
      </c>
      <c r="F7" s="152">
        <v>38596</v>
      </c>
      <c r="G7" s="152">
        <v>0</v>
      </c>
      <c r="H7" s="152">
        <v>0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7">
        <v>56742</v>
      </c>
      <c r="S7" s="34"/>
      <c r="T7" s="38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4"/>
    </row>
    <row r="8" spans="2:34" ht="13.5" customHeight="1" x14ac:dyDescent="0.25">
      <c r="B8" s="111" t="s">
        <v>17</v>
      </c>
      <c r="C8" s="152">
        <v>0</v>
      </c>
      <c r="D8" s="152">
        <v>0</v>
      </c>
      <c r="E8" s="152">
        <v>0</v>
      </c>
      <c r="F8" s="152">
        <v>24641</v>
      </c>
      <c r="G8" s="152">
        <v>46594</v>
      </c>
      <c r="H8" s="152">
        <v>0</v>
      </c>
      <c r="I8" s="152">
        <v>0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7">
        <v>71235</v>
      </c>
      <c r="S8" s="34"/>
      <c r="T8" s="38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4"/>
    </row>
    <row r="9" spans="2:34" ht="13.5" customHeight="1" x14ac:dyDescent="0.25">
      <c r="B9" s="111" t="s">
        <v>18</v>
      </c>
      <c r="C9" s="152">
        <v>0</v>
      </c>
      <c r="D9" s="152">
        <v>0</v>
      </c>
      <c r="E9" s="152">
        <v>0</v>
      </c>
      <c r="F9" s="152">
        <v>0</v>
      </c>
      <c r="G9" s="152">
        <v>19537</v>
      </c>
      <c r="H9" s="152">
        <v>45592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7">
        <v>65129</v>
      </c>
      <c r="S9" s="34"/>
      <c r="T9" s="38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4"/>
    </row>
    <row r="10" spans="2:34" ht="13.5" customHeight="1" x14ac:dyDescent="0.25">
      <c r="B10" s="111" t="s">
        <v>19</v>
      </c>
      <c r="C10" s="152">
        <v>0</v>
      </c>
      <c r="D10" s="152">
        <v>0</v>
      </c>
      <c r="E10" s="152">
        <v>0</v>
      </c>
      <c r="F10" s="152">
        <v>0</v>
      </c>
      <c r="G10" s="152">
        <v>0</v>
      </c>
      <c r="H10" s="152">
        <v>17911</v>
      </c>
      <c r="I10" s="152">
        <v>44416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7">
        <v>62327</v>
      </c>
      <c r="S10" s="34"/>
      <c r="T10" s="38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4"/>
    </row>
    <row r="11" spans="2:34" ht="13.5" customHeight="1" x14ac:dyDescent="0.25">
      <c r="B11" s="111" t="s">
        <v>20</v>
      </c>
      <c r="C11" s="152">
        <v>0</v>
      </c>
      <c r="D11" s="152">
        <v>0</v>
      </c>
      <c r="E11" s="152">
        <v>0</v>
      </c>
      <c r="F11" s="152">
        <v>0</v>
      </c>
      <c r="G11" s="152">
        <v>0</v>
      </c>
      <c r="H11" s="152">
        <v>0</v>
      </c>
      <c r="I11" s="152">
        <v>17222</v>
      </c>
      <c r="J11" s="152">
        <v>47880</v>
      </c>
      <c r="K11" s="152">
        <v>0</v>
      </c>
      <c r="L11" s="152">
        <v>0</v>
      </c>
      <c r="M11" s="152">
        <v>0</v>
      </c>
      <c r="N11" s="152">
        <v>0</v>
      </c>
      <c r="O11" s="17">
        <v>65102</v>
      </c>
      <c r="S11" s="34"/>
      <c r="T11" s="38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4"/>
    </row>
    <row r="12" spans="2:34" ht="13.5" customHeight="1" x14ac:dyDescent="0.25">
      <c r="B12" s="111" t="s">
        <v>21</v>
      </c>
      <c r="C12" s="152">
        <v>0</v>
      </c>
      <c r="D12" s="152">
        <v>0</v>
      </c>
      <c r="E12" s="152">
        <v>0</v>
      </c>
      <c r="F12" s="152">
        <v>0</v>
      </c>
      <c r="G12" s="152">
        <v>0</v>
      </c>
      <c r="H12" s="152">
        <v>0</v>
      </c>
      <c r="I12" s="152">
        <v>0</v>
      </c>
      <c r="J12" s="152">
        <v>15524</v>
      </c>
      <c r="K12" s="152">
        <v>45395</v>
      </c>
      <c r="L12" s="152">
        <v>0</v>
      </c>
      <c r="M12" s="152">
        <v>0</v>
      </c>
      <c r="N12" s="152">
        <v>0</v>
      </c>
      <c r="O12" s="17">
        <v>60919</v>
      </c>
      <c r="S12" s="34"/>
      <c r="T12" s="38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4"/>
    </row>
    <row r="13" spans="2:34" ht="13.5" customHeight="1" x14ac:dyDescent="0.25">
      <c r="B13" s="111" t="s">
        <v>22</v>
      </c>
      <c r="C13" s="152">
        <v>0</v>
      </c>
      <c r="D13" s="152">
        <v>0</v>
      </c>
      <c r="E13" s="152">
        <v>0</v>
      </c>
      <c r="F13" s="152">
        <v>0</v>
      </c>
      <c r="G13" s="152">
        <v>0</v>
      </c>
      <c r="H13" s="152">
        <v>0</v>
      </c>
      <c r="I13" s="152">
        <v>0</v>
      </c>
      <c r="J13" s="152">
        <v>0</v>
      </c>
      <c r="K13" s="152">
        <v>19129</v>
      </c>
      <c r="L13" s="152">
        <v>46894</v>
      </c>
      <c r="M13" s="152">
        <v>0</v>
      </c>
      <c r="N13" s="152">
        <v>0</v>
      </c>
      <c r="O13" s="17">
        <v>66023</v>
      </c>
      <c r="S13" s="34"/>
      <c r="T13" s="38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4"/>
    </row>
    <row r="14" spans="2:34" ht="13.5" customHeight="1" x14ac:dyDescent="0.25">
      <c r="B14" s="111" t="s">
        <v>23</v>
      </c>
      <c r="C14" s="152">
        <v>0</v>
      </c>
      <c r="D14" s="152">
        <v>0</v>
      </c>
      <c r="E14" s="152">
        <v>0</v>
      </c>
      <c r="F14" s="152">
        <v>0</v>
      </c>
      <c r="G14" s="152">
        <v>0</v>
      </c>
      <c r="H14" s="152">
        <v>0</v>
      </c>
      <c r="I14" s="152">
        <v>0</v>
      </c>
      <c r="J14" s="152">
        <v>0</v>
      </c>
      <c r="K14" s="152">
        <v>0</v>
      </c>
      <c r="L14" s="152">
        <v>12779</v>
      </c>
      <c r="M14" s="152">
        <v>46373</v>
      </c>
      <c r="N14" s="152">
        <v>0</v>
      </c>
      <c r="O14" s="17">
        <v>59152</v>
      </c>
      <c r="S14" s="34"/>
      <c r="T14" s="38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4"/>
    </row>
    <row r="15" spans="2:34" ht="13.5" customHeight="1" x14ac:dyDescent="0.25">
      <c r="B15" s="111" t="s">
        <v>24</v>
      </c>
      <c r="C15" s="152">
        <v>0</v>
      </c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11774</v>
      </c>
      <c r="N15" s="152">
        <v>45788</v>
      </c>
      <c r="O15" s="17">
        <v>57562</v>
      </c>
      <c r="S15" s="34"/>
      <c r="T15" s="38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4"/>
    </row>
    <row r="16" spans="2:34" ht="13.5" customHeight="1" x14ac:dyDescent="0.25">
      <c r="B16" s="111" t="s">
        <v>13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14089</v>
      </c>
      <c r="O16" s="17">
        <v>14089</v>
      </c>
      <c r="S16" s="34"/>
      <c r="T16" s="38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4"/>
    </row>
    <row r="17" spans="2:34" s="7" customFormat="1" ht="13.5" customHeight="1" thickBot="1" x14ac:dyDescent="0.3">
      <c r="B17" s="5" t="s">
        <v>1</v>
      </c>
      <c r="C17" s="17">
        <v>66311</v>
      </c>
      <c r="D17" s="17">
        <v>58138</v>
      </c>
      <c r="E17" s="17">
        <v>67829</v>
      </c>
      <c r="F17" s="17">
        <v>63237</v>
      </c>
      <c r="G17" s="17">
        <v>66131</v>
      </c>
      <c r="H17" s="17">
        <v>63503</v>
      </c>
      <c r="I17" s="17">
        <v>61638</v>
      </c>
      <c r="J17" s="17">
        <v>63404</v>
      </c>
      <c r="K17" s="17">
        <v>64524</v>
      </c>
      <c r="L17" s="17">
        <v>59673</v>
      </c>
      <c r="M17" s="17">
        <v>58147</v>
      </c>
      <c r="N17" s="17">
        <v>59877</v>
      </c>
      <c r="O17" s="17">
        <v>752412</v>
      </c>
      <c r="S17" s="34"/>
      <c r="T17" s="38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40"/>
    </row>
    <row r="18" spans="2:34" s="7" customFormat="1" ht="13.5" customHeight="1" thickTop="1" x14ac:dyDescent="0.25"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R18" s="7" t="s">
        <v>328</v>
      </c>
      <c r="S18" s="34"/>
      <c r="T18" s="38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4"/>
    </row>
    <row r="19" spans="2:34" x14ac:dyDescent="0.25">
      <c r="B19" s="8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</row>
    <row r="22" spans="2:34" x14ac:dyDescent="0.25">
      <c r="E22" s="168"/>
      <c r="F22" s="102"/>
    </row>
    <row r="24" spans="2:34" x14ac:dyDescent="0.25">
      <c r="E24" s="168"/>
      <c r="F24" s="102"/>
    </row>
  </sheetData>
  <mergeCells count="2">
    <mergeCell ref="B2:B3"/>
    <mergeCell ref="C2:O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1:D16"/>
  <sheetViews>
    <sheetView zoomScale="80" zoomScaleNormal="80" workbookViewId="0">
      <selection activeCell="D8" sqref="D8"/>
    </sheetView>
  </sheetViews>
  <sheetFormatPr defaultRowHeight="11.5" x14ac:dyDescent="0.25"/>
  <cols>
    <col min="1" max="1" width="8.7265625" style="41"/>
    <col min="2" max="2" width="30.7265625" style="41" customWidth="1"/>
    <col min="3" max="3" width="25.1796875" style="68" customWidth="1"/>
    <col min="4" max="4" width="17.453125" style="68" customWidth="1"/>
    <col min="5" max="16384" width="8.7265625" style="41"/>
  </cols>
  <sheetData>
    <row r="1" spans="2:4" s="7" customFormat="1" x14ac:dyDescent="0.25">
      <c r="B1" s="7" t="s">
        <v>397</v>
      </c>
      <c r="C1" s="43"/>
      <c r="D1" s="43"/>
    </row>
    <row r="2" spans="2:4" s="7" customFormat="1" ht="21.75" customHeight="1" x14ac:dyDescent="0.25">
      <c r="B2" s="169" t="s">
        <v>11</v>
      </c>
      <c r="C2" s="170" t="s">
        <v>37</v>
      </c>
      <c r="D2" s="171" t="s">
        <v>25</v>
      </c>
    </row>
    <row r="3" spans="2:4" x14ac:dyDescent="0.25">
      <c r="B3" s="150" t="s">
        <v>279</v>
      </c>
      <c r="C3" s="125">
        <v>2311</v>
      </c>
      <c r="D3" s="92">
        <v>0.27241532551332781</v>
      </c>
    </row>
    <row r="4" spans="2:4" x14ac:dyDescent="0.25">
      <c r="B4" s="44" t="s">
        <v>85</v>
      </c>
      <c r="C4" s="125">
        <v>100095</v>
      </c>
      <c r="D4" s="92">
        <v>11.798966684230441</v>
      </c>
    </row>
    <row r="5" spans="2:4" x14ac:dyDescent="0.25">
      <c r="B5" s="44" t="s">
        <v>86</v>
      </c>
      <c r="C5" s="125">
        <v>183990</v>
      </c>
      <c r="D5" s="92">
        <v>21.68831490315759</v>
      </c>
    </row>
    <row r="6" spans="2:4" x14ac:dyDescent="0.25">
      <c r="B6" s="44" t="s">
        <v>87</v>
      </c>
      <c r="C6" s="125">
        <v>212256</v>
      </c>
      <c r="D6" s="92">
        <v>25.020245492062703</v>
      </c>
    </row>
    <row r="7" spans="2:4" x14ac:dyDescent="0.25">
      <c r="B7" s="44" t="s">
        <v>88</v>
      </c>
      <c r="C7" s="125">
        <v>190186</v>
      </c>
      <c r="D7" s="92">
        <v>22.418685027294575</v>
      </c>
    </row>
    <row r="8" spans="2:4" x14ac:dyDescent="0.25">
      <c r="B8" s="44" t="s">
        <v>89</v>
      </c>
      <c r="C8" s="125">
        <v>120396</v>
      </c>
      <c r="D8" s="92">
        <v>14.192001527694773</v>
      </c>
    </row>
    <row r="9" spans="2:4" x14ac:dyDescent="0.25">
      <c r="B9" s="44" t="s">
        <v>90</v>
      </c>
      <c r="C9" s="125">
        <v>36391</v>
      </c>
      <c r="D9" s="92">
        <v>4.2896867636328491</v>
      </c>
    </row>
    <row r="10" spans="2:4" x14ac:dyDescent="0.25">
      <c r="B10" s="44" t="s">
        <v>91</v>
      </c>
      <c r="C10" s="125">
        <v>2389</v>
      </c>
      <c r="D10" s="92">
        <v>0.28160978479071408</v>
      </c>
    </row>
    <row r="11" spans="2:4" x14ac:dyDescent="0.25">
      <c r="B11" s="44" t="s">
        <v>92</v>
      </c>
      <c r="C11" s="125">
        <v>107</v>
      </c>
      <c r="D11" s="92">
        <v>1.261291208564521E-2</v>
      </c>
    </row>
    <row r="12" spans="2:4" ht="11" customHeight="1" x14ac:dyDescent="0.25">
      <c r="B12" s="173" t="s">
        <v>278</v>
      </c>
      <c r="C12" s="41">
        <v>216</v>
      </c>
      <c r="D12" s="92">
        <v>2.5461579537377245E-2</v>
      </c>
    </row>
    <row r="13" spans="2:4" s="7" customFormat="1" x14ac:dyDescent="0.25">
      <c r="B13" s="3" t="s">
        <v>1</v>
      </c>
      <c r="C13" s="174">
        <v>848337</v>
      </c>
      <c r="D13" s="30">
        <v>100</v>
      </c>
    </row>
    <row r="15" spans="2:4" ht="15" hidden="1" customHeight="1" x14ac:dyDescent="0.25">
      <c r="D15" s="101">
        <f>SUM(D5:D7)</f>
        <v>69.127245422514861</v>
      </c>
    </row>
    <row r="16" spans="2:4" x14ac:dyDescent="0.25">
      <c r="C16" s="175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1:N22"/>
  <sheetViews>
    <sheetView zoomScale="80" zoomScaleNormal="80" workbookViewId="0">
      <selection activeCell="C7" sqref="C7"/>
    </sheetView>
  </sheetViews>
  <sheetFormatPr defaultRowHeight="11.5" x14ac:dyDescent="0.25"/>
  <cols>
    <col min="1" max="1" width="8.7265625" style="41"/>
    <col min="2" max="2" width="18.1796875" style="41" customWidth="1"/>
    <col min="3" max="3" width="9.08984375" style="87" customWidth="1"/>
    <col min="4" max="16384" width="8.7265625" style="41"/>
  </cols>
  <sheetData>
    <row r="1" spans="2:14" x14ac:dyDescent="0.25">
      <c r="B1" s="7" t="s">
        <v>422</v>
      </c>
    </row>
    <row r="2" spans="2:14" x14ac:dyDescent="0.25">
      <c r="B2" s="79" t="s">
        <v>26</v>
      </c>
      <c r="C2" s="79" t="s">
        <v>29</v>
      </c>
      <c r="L2" s="47"/>
      <c r="M2" s="47"/>
      <c r="N2" s="47"/>
    </row>
    <row r="3" spans="2:14" x14ac:dyDescent="0.25">
      <c r="B3" s="243">
        <v>2004</v>
      </c>
      <c r="C3" s="82">
        <v>26.775607256895285</v>
      </c>
      <c r="K3" s="47"/>
      <c r="L3" s="47"/>
      <c r="M3" s="47"/>
    </row>
    <row r="4" spans="2:14" x14ac:dyDescent="0.25">
      <c r="B4" s="243">
        <v>2005</v>
      </c>
      <c r="C4" s="82">
        <v>26.581649011729372</v>
      </c>
      <c r="K4" s="47"/>
      <c r="L4" s="47"/>
      <c r="M4" s="47"/>
    </row>
    <row r="5" spans="2:14" x14ac:dyDescent="0.25">
      <c r="B5" s="243">
        <v>2006</v>
      </c>
      <c r="C5" s="82">
        <v>26.449662344361855</v>
      </c>
      <c r="G5" s="41" t="s">
        <v>328</v>
      </c>
      <c r="K5" s="47"/>
      <c r="L5" s="47"/>
      <c r="M5" s="47"/>
    </row>
    <row r="6" spans="2:14" x14ac:dyDescent="0.25">
      <c r="B6" s="243">
        <v>2007</v>
      </c>
      <c r="C6" s="82">
        <v>26.481331964613201</v>
      </c>
      <c r="K6" s="47"/>
      <c r="L6" s="47"/>
      <c r="M6" s="47"/>
    </row>
    <row r="7" spans="2:14" x14ac:dyDescent="0.25">
      <c r="B7" s="243">
        <v>2008</v>
      </c>
      <c r="C7" s="82">
        <v>26.446875367733583</v>
      </c>
      <c r="K7" s="47"/>
      <c r="L7" s="47"/>
      <c r="M7" s="47"/>
    </row>
    <row r="8" spans="2:14" x14ac:dyDescent="0.25">
      <c r="B8" s="243">
        <v>2009</v>
      </c>
      <c r="C8" s="82">
        <v>26.39971499409134</v>
      </c>
      <c r="K8" s="47"/>
      <c r="L8" s="47"/>
      <c r="M8" s="47"/>
    </row>
    <row r="9" spans="2:14" x14ac:dyDescent="0.25">
      <c r="B9" s="243">
        <v>2010</v>
      </c>
      <c r="C9" s="82">
        <v>26.523191215211266</v>
      </c>
      <c r="K9" s="47"/>
      <c r="L9" s="47"/>
      <c r="M9" s="47"/>
    </row>
    <row r="10" spans="2:14" x14ac:dyDescent="0.25">
      <c r="B10" s="243">
        <v>2011</v>
      </c>
      <c r="C10" s="82">
        <v>26.55286529406472</v>
      </c>
      <c r="K10" s="47"/>
      <c r="L10" s="47"/>
      <c r="M10" s="47"/>
    </row>
    <row r="11" spans="2:14" x14ac:dyDescent="0.25">
      <c r="B11" s="243">
        <v>2012</v>
      </c>
      <c r="C11" s="82">
        <v>26.681351764876037</v>
      </c>
      <c r="K11" s="47"/>
      <c r="L11" s="47"/>
      <c r="M11" s="47"/>
    </row>
    <row r="12" spans="2:14" x14ac:dyDescent="0.25">
      <c r="B12" s="243">
        <v>2013</v>
      </c>
      <c r="C12" s="82">
        <v>26.34683736700573</v>
      </c>
      <c r="K12" s="47"/>
      <c r="L12" s="47"/>
      <c r="M12" s="47"/>
    </row>
    <row r="13" spans="2:14" x14ac:dyDescent="0.25">
      <c r="B13" s="243">
        <v>2014</v>
      </c>
      <c r="C13" s="82">
        <v>26.571764284034344</v>
      </c>
      <c r="M13" s="47"/>
    </row>
    <row r="14" spans="2:14" x14ac:dyDescent="0.25">
      <c r="B14" s="243">
        <v>2015</v>
      </c>
      <c r="C14" s="82">
        <v>26.824453759390884</v>
      </c>
    </row>
    <row r="15" spans="2:14" x14ac:dyDescent="0.25">
      <c r="B15" s="243">
        <v>2016</v>
      </c>
      <c r="C15" s="82">
        <v>27.12420514737428</v>
      </c>
    </row>
    <row r="16" spans="2:14" x14ac:dyDescent="0.25">
      <c r="B16" s="243">
        <v>2017</v>
      </c>
      <c r="C16" s="82">
        <v>27.363645544366722</v>
      </c>
    </row>
    <row r="17" spans="2:3" x14ac:dyDescent="0.25">
      <c r="B17" s="243">
        <v>2018</v>
      </c>
      <c r="C17" s="82">
        <v>27.615262931866624</v>
      </c>
    </row>
    <row r="18" spans="2:3" x14ac:dyDescent="0.25">
      <c r="B18" s="243">
        <v>2019</v>
      </c>
      <c r="C18" s="82">
        <v>27.571175250879069</v>
      </c>
    </row>
    <row r="19" spans="2:3" x14ac:dyDescent="0.25">
      <c r="B19" s="243">
        <v>2020</v>
      </c>
      <c r="C19" s="82">
        <v>27.770969703190758</v>
      </c>
    </row>
    <row r="20" spans="2:3" x14ac:dyDescent="0.25">
      <c r="B20" s="243">
        <v>2021</v>
      </c>
      <c r="C20" s="82">
        <v>27.841879565359594</v>
      </c>
    </row>
    <row r="21" spans="2:3" x14ac:dyDescent="0.25">
      <c r="B21" s="243">
        <v>2022</v>
      </c>
      <c r="C21" s="82">
        <v>28.103537309579139</v>
      </c>
    </row>
    <row r="22" spans="2:3" x14ac:dyDescent="0.25">
      <c r="B22" s="243">
        <v>2023</v>
      </c>
      <c r="C22" s="82">
        <v>28.26884752374491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B1:JZ168"/>
  <sheetViews>
    <sheetView zoomScale="80" zoomScaleNormal="80" workbookViewId="0">
      <selection activeCell="B13" sqref="B13"/>
    </sheetView>
  </sheetViews>
  <sheetFormatPr defaultRowHeight="11.5" x14ac:dyDescent="0.25"/>
  <cols>
    <col min="1" max="1" width="8.7265625" style="41"/>
    <col min="2" max="2" width="16.26953125" style="41" customWidth="1"/>
    <col min="3" max="3" width="8.54296875" style="41" bestFit="1" customWidth="1"/>
    <col min="4" max="4" width="8.26953125" style="41" bestFit="1" customWidth="1"/>
    <col min="5" max="5" width="9.453125" style="68" bestFit="1" customWidth="1"/>
    <col min="6" max="6" width="8.7265625" style="41"/>
    <col min="7" max="7" width="9" style="41" bestFit="1" customWidth="1"/>
    <col min="8" max="8" width="8.81640625" style="41" bestFit="1" customWidth="1"/>
    <col min="9" max="16384" width="8.7265625" style="41"/>
  </cols>
  <sheetData>
    <row r="1" spans="2:6" x14ac:dyDescent="0.25">
      <c r="B1" s="7" t="s">
        <v>396</v>
      </c>
    </row>
    <row r="2" spans="2:6" x14ac:dyDescent="0.25">
      <c r="B2" s="83" t="s">
        <v>389</v>
      </c>
      <c r="C2" s="83" t="s">
        <v>61</v>
      </c>
      <c r="E2" s="47"/>
      <c r="F2" s="47"/>
    </row>
    <row r="3" spans="2:6" x14ac:dyDescent="0.25">
      <c r="B3" s="176" t="s">
        <v>40</v>
      </c>
      <c r="C3" s="100">
        <v>10.870090541848345</v>
      </c>
      <c r="E3" s="101"/>
      <c r="F3" s="47"/>
    </row>
    <row r="4" spans="2:6" x14ac:dyDescent="0.25">
      <c r="B4" s="176" t="s">
        <v>42</v>
      </c>
      <c r="C4" s="100">
        <v>4.9336525460990144</v>
      </c>
      <c r="E4" s="101"/>
      <c r="F4" s="47"/>
    </row>
    <row r="5" spans="2:6" x14ac:dyDescent="0.25">
      <c r="B5" s="176" t="s">
        <v>32</v>
      </c>
      <c r="C5" s="100">
        <v>22.220886275147731</v>
      </c>
      <c r="E5" s="101"/>
      <c r="F5" s="47"/>
    </row>
    <row r="6" spans="2:6" x14ac:dyDescent="0.25">
      <c r="B6" s="176" t="s">
        <v>31</v>
      </c>
      <c r="C6" s="100">
        <v>21.372284834918197</v>
      </c>
      <c r="E6" s="101"/>
      <c r="F6" s="47"/>
    </row>
    <row r="7" spans="2:6" x14ac:dyDescent="0.25">
      <c r="B7" s="176" t="s">
        <v>33</v>
      </c>
      <c r="C7" s="100">
        <v>13.035032068623673</v>
      </c>
      <c r="E7" s="101"/>
      <c r="F7" s="47"/>
    </row>
    <row r="8" spans="2:6" x14ac:dyDescent="0.25">
      <c r="B8" s="176" t="s">
        <v>45</v>
      </c>
      <c r="C8" s="100">
        <v>8.3325376589727895</v>
      </c>
      <c r="E8" s="101"/>
      <c r="F8" s="47"/>
    </row>
    <row r="9" spans="2:6" x14ac:dyDescent="0.25">
      <c r="B9" s="176" t="s">
        <v>44</v>
      </c>
      <c r="C9" s="100">
        <v>6.2042560916239653</v>
      </c>
      <c r="E9" s="101"/>
      <c r="F9" s="47"/>
    </row>
    <row r="10" spans="2:6" x14ac:dyDescent="0.25">
      <c r="B10" s="176" t="s">
        <v>41</v>
      </c>
      <c r="C10" s="100">
        <v>2.7603417038276059</v>
      </c>
      <c r="E10" s="101"/>
      <c r="F10" s="47"/>
    </row>
    <row r="11" spans="2:6" x14ac:dyDescent="0.25">
      <c r="B11" s="176" t="s">
        <v>39</v>
      </c>
      <c r="C11" s="100">
        <v>10.270918278938677</v>
      </c>
      <c r="E11" s="101"/>
      <c r="F11" s="47"/>
    </row>
    <row r="12" spans="2:6" x14ac:dyDescent="0.25">
      <c r="B12" s="231" t="s">
        <v>1</v>
      </c>
      <c r="C12" s="4">
        <v>100</v>
      </c>
      <c r="E12" s="102"/>
      <c r="F12" s="47"/>
    </row>
    <row r="13" spans="2:6" x14ac:dyDescent="0.25">
      <c r="B13" s="41" t="s">
        <v>60</v>
      </c>
    </row>
    <row r="15" spans="2:6" x14ac:dyDescent="0.25">
      <c r="C15" s="47"/>
    </row>
    <row r="16" spans="2:6" x14ac:dyDescent="0.25">
      <c r="C16" s="47"/>
    </row>
    <row r="17" spans="3:3" x14ac:dyDescent="0.25">
      <c r="C17" s="47"/>
    </row>
    <row r="18" spans="3:3" x14ac:dyDescent="0.25">
      <c r="C18" s="47"/>
    </row>
    <row r="19" spans="3:3" x14ac:dyDescent="0.25">
      <c r="C19" s="47"/>
    </row>
    <row r="20" spans="3:3" x14ac:dyDescent="0.25">
      <c r="C20" s="47"/>
    </row>
    <row r="21" spans="3:3" x14ac:dyDescent="0.25">
      <c r="C21" s="47"/>
    </row>
    <row r="22" spans="3:3" x14ac:dyDescent="0.25">
      <c r="C22" s="47"/>
    </row>
    <row r="23" spans="3:3" x14ac:dyDescent="0.25">
      <c r="C23" s="47"/>
    </row>
    <row r="24" spans="3:3" x14ac:dyDescent="0.25">
      <c r="C24" s="47"/>
    </row>
    <row r="25" spans="3:3" x14ac:dyDescent="0.25">
      <c r="C25" s="47"/>
    </row>
    <row r="26" spans="3:3" x14ac:dyDescent="0.25">
      <c r="C26" s="47"/>
    </row>
    <row r="27" spans="3:3" x14ac:dyDescent="0.25">
      <c r="C27" s="47"/>
    </row>
    <row r="28" spans="3:3" x14ac:dyDescent="0.25">
      <c r="C28" s="47"/>
    </row>
    <row r="29" spans="3:3" x14ac:dyDescent="0.25">
      <c r="C29" s="47"/>
    </row>
    <row r="30" spans="3:3" x14ac:dyDescent="0.25">
      <c r="C30" s="47"/>
    </row>
    <row r="31" spans="3:3" x14ac:dyDescent="0.25">
      <c r="C31" s="47"/>
    </row>
    <row r="32" spans="3:3" x14ac:dyDescent="0.25">
      <c r="C32" s="47"/>
    </row>
    <row r="33" spans="2:286" x14ac:dyDescent="0.25">
      <c r="C33" s="47"/>
    </row>
    <row r="34" spans="2:286" x14ac:dyDescent="0.25">
      <c r="C34" s="47"/>
    </row>
    <row r="35" spans="2:286" x14ac:dyDescent="0.25">
      <c r="C35" s="47"/>
    </row>
    <row r="36" spans="2:286" x14ac:dyDescent="0.25">
      <c r="B36" s="7"/>
    </row>
    <row r="37" spans="2:286" s="7" customFormat="1" hidden="1" x14ac:dyDescent="0.25">
      <c r="B37" s="3" t="s">
        <v>30</v>
      </c>
      <c r="C37" s="10" t="s">
        <v>49</v>
      </c>
      <c r="D37" s="41"/>
      <c r="E37" s="68"/>
      <c r="F37" s="41"/>
    </row>
    <row r="38" spans="2:286" s="104" customFormat="1" hidden="1" x14ac:dyDescent="0.25">
      <c r="B38" s="89" t="s">
        <v>50</v>
      </c>
      <c r="C38" s="88" t="e">
        <f>#REF!/#REF!*100</f>
        <v>#REF!</v>
      </c>
      <c r="D38" s="7"/>
      <c r="E38" s="7"/>
      <c r="F38" s="7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  <c r="IU38" s="41"/>
      <c r="IV38" s="41"/>
      <c r="IW38" s="41"/>
      <c r="IX38" s="41"/>
      <c r="IY38" s="41"/>
      <c r="IZ38" s="41"/>
      <c r="JA38" s="41"/>
      <c r="JB38" s="41"/>
      <c r="JC38" s="41"/>
      <c r="JD38" s="41"/>
      <c r="JE38" s="41"/>
      <c r="JF38" s="41"/>
      <c r="JG38" s="41"/>
      <c r="JH38" s="41"/>
      <c r="JI38" s="41"/>
      <c r="JJ38" s="41"/>
      <c r="JK38" s="41"/>
      <c r="JL38" s="41"/>
      <c r="JM38" s="41"/>
      <c r="JN38" s="41"/>
      <c r="JO38" s="41"/>
      <c r="JP38" s="41"/>
      <c r="JQ38" s="41"/>
      <c r="JR38" s="41"/>
      <c r="JS38" s="41"/>
      <c r="JT38" s="41"/>
      <c r="JU38" s="41"/>
      <c r="JV38" s="41"/>
      <c r="JW38" s="41"/>
      <c r="JX38" s="41"/>
      <c r="JY38" s="41"/>
      <c r="JZ38" s="41"/>
    </row>
    <row r="39" spans="2:286" s="105" customFormat="1" hidden="1" x14ac:dyDescent="0.25">
      <c r="B39" s="91" t="s">
        <v>51</v>
      </c>
      <c r="C39" s="90" t="e">
        <f>#REF!/#REF!*100</f>
        <v>#REF!</v>
      </c>
      <c r="D39" s="41"/>
      <c r="E39" s="68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  <c r="JJ39" s="41"/>
      <c r="JK39" s="41"/>
      <c r="JL39" s="41"/>
      <c r="JM39" s="41"/>
      <c r="JN39" s="41"/>
      <c r="JO39" s="41"/>
      <c r="JP39" s="41"/>
      <c r="JQ39" s="41"/>
      <c r="JR39" s="41"/>
      <c r="JS39" s="41"/>
      <c r="JT39" s="41"/>
      <c r="JU39" s="41"/>
      <c r="JV39" s="41"/>
      <c r="JW39" s="41"/>
      <c r="JX39" s="41"/>
      <c r="JY39" s="41"/>
      <c r="JZ39" s="41"/>
    </row>
    <row r="40" spans="2:286" hidden="1" x14ac:dyDescent="0.25">
      <c r="B40" s="44" t="s">
        <v>52</v>
      </c>
      <c r="C40" s="92" t="e">
        <f>#REF!/#REF!*100</f>
        <v>#REF!</v>
      </c>
    </row>
    <row r="41" spans="2:286" hidden="1" x14ac:dyDescent="0.25">
      <c r="B41" s="44" t="s">
        <v>53</v>
      </c>
      <c r="C41" s="92" t="e">
        <f>#REF!/#REF!*100</f>
        <v>#REF!</v>
      </c>
    </row>
    <row r="42" spans="2:286" s="65" customFormat="1" hidden="1" x14ac:dyDescent="0.25">
      <c r="B42" s="95" t="s">
        <v>54</v>
      </c>
      <c r="C42" s="94" t="e">
        <f>#REF!/#REF!*100</f>
        <v>#REF!</v>
      </c>
      <c r="D42" s="41"/>
      <c r="E42" s="68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  <c r="IU42" s="41"/>
      <c r="IV42" s="41"/>
      <c r="IW42" s="41"/>
      <c r="IX42" s="41"/>
      <c r="IY42" s="41"/>
      <c r="IZ42" s="41"/>
      <c r="JA42" s="41"/>
      <c r="JB42" s="41"/>
      <c r="JC42" s="41"/>
      <c r="JD42" s="41"/>
      <c r="JE42" s="41"/>
      <c r="JF42" s="41"/>
      <c r="JG42" s="41"/>
      <c r="JH42" s="41"/>
      <c r="JI42" s="41"/>
      <c r="JJ42" s="41"/>
      <c r="JK42" s="41"/>
      <c r="JL42" s="41"/>
      <c r="JM42" s="41"/>
      <c r="JN42" s="41"/>
      <c r="JO42" s="41"/>
      <c r="JP42" s="41"/>
      <c r="JQ42" s="41"/>
      <c r="JR42" s="41"/>
      <c r="JS42" s="41"/>
      <c r="JT42" s="41"/>
      <c r="JU42" s="41"/>
      <c r="JV42" s="41"/>
      <c r="JW42" s="41"/>
      <c r="JX42" s="41"/>
      <c r="JY42" s="41"/>
      <c r="JZ42" s="41"/>
    </row>
    <row r="43" spans="2:286" hidden="1" x14ac:dyDescent="0.25">
      <c r="B43" s="44" t="s">
        <v>55</v>
      </c>
      <c r="C43" s="92" t="e">
        <f>#REF!/#REF!*100</f>
        <v>#REF!</v>
      </c>
    </row>
    <row r="44" spans="2:286" s="65" customFormat="1" hidden="1" x14ac:dyDescent="0.25">
      <c r="B44" s="95" t="s">
        <v>56</v>
      </c>
      <c r="C44" s="94" t="e">
        <f>#REF!/#REF!*100</f>
        <v>#REF!</v>
      </c>
      <c r="D44" s="41"/>
      <c r="E44" s="68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  <c r="IP44" s="41"/>
      <c r="IQ44" s="41"/>
      <c r="IR44" s="41"/>
      <c r="IS44" s="41"/>
      <c r="IT44" s="41"/>
      <c r="IU44" s="41"/>
      <c r="IV44" s="41"/>
      <c r="IW44" s="41"/>
      <c r="IX44" s="41"/>
      <c r="IY44" s="41"/>
      <c r="IZ44" s="41"/>
      <c r="JA44" s="41"/>
      <c r="JB44" s="41"/>
      <c r="JC44" s="41"/>
      <c r="JD44" s="41"/>
      <c r="JE44" s="41"/>
      <c r="JF44" s="41"/>
      <c r="JG44" s="41"/>
      <c r="JH44" s="41"/>
      <c r="JI44" s="41"/>
      <c r="JJ44" s="41"/>
      <c r="JK44" s="41"/>
      <c r="JL44" s="41"/>
      <c r="JM44" s="41"/>
      <c r="JN44" s="41"/>
      <c r="JO44" s="41"/>
      <c r="JP44" s="41"/>
      <c r="JQ44" s="41"/>
      <c r="JR44" s="41"/>
      <c r="JS44" s="41"/>
      <c r="JT44" s="41"/>
      <c r="JU44" s="41"/>
      <c r="JV44" s="41"/>
      <c r="JW44" s="41"/>
      <c r="JX44" s="41"/>
      <c r="JY44" s="41"/>
      <c r="JZ44" s="41"/>
    </row>
    <row r="45" spans="2:286" s="106" customFormat="1" hidden="1" x14ac:dyDescent="0.25">
      <c r="B45" s="97" t="s">
        <v>57</v>
      </c>
      <c r="C45" s="96" t="e">
        <f>#REF!/#REF!*100</f>
        <v>#REF!</v>
      </c>
      <c r="D45" s="41"/>
      <c r="E45" s="68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  <c r="IR45" s="41"/>
      <c r="IS45" s="41"/>
      <c r="IT45" s="41"/>
      <c r="IU45" s="41"/>
      <c r="IV45" s="41"/>
      <c r="IW45" s="41"/>
      <c r="IX45" s="41"/>
      <c r="IY45" s="41"/>
      <c r="IZ45" s="41"/>
      <c r="JA45" s="41"/>
      <c r="JB45" s="41"/>
      <c r="JC45" s="41"/>
      <c r="JD45" s="41"/>
      <c r="JE45" s="41"/>
      <c r="JF45" s="41"/>
      <c r="JG45" s="41"/>
      <c r="JH45" s="41"/>
      <c r="JI45" s="41"/>
      <c r="JJ45" s="41"/>
      <c r="JK45" s="41"/>
      <c r="JL45" s="41"/>
      <c r="JM45" s="41"/>
      <c r="JN45" s="41"/>
      <c r="JO45" s="41"/>
      <c r="JP45" s="41"/>
      <c r="JQ45" s="41"/>
      <c r="JR45" s="41"/>
      <c r="JS45" s="41"/>
      <c r="JT45" s="41"/>
      <c r="JU45" s="41"/>
      <c r="JV45" s="41"/>
      <c r="JW45" s="41"/>
      <c r="JX45" s="41"/>
      <c r="JY45" s="41"/>
      <c r="JZ45" s="41"/>
    </row>
    <row r="46" spans="2:286" s="107" customFormat="1" hidden="1" x14ac:dyDescent="0.25">
      <c r="B46" s="99" t="s">
        <v>58</v>
      </c>
      <c r="C46" s="98" t="e">
        <f>#REF!/#REF!*100</f>
        <v>#REF!</v>
      </c>
      <c r="D46" s="41"/>
      <c r="E46" s="68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  <c r="IV46" s="41"/>
      <c r="IW46" s="41"/>
      <c r="IX46" s="41"/>
      <c r="IY46" s="41"/>
      <c r="IZ46" s="41"/>
      <c r="JA46" s="41"/>
      <c r="JB46" s="41"/>
      <c r="JC46" s="41"/>
      <c r="JD46" s="41"/>
      <c r="JE46" s="41"/>
      <c r="JF46" s="41"/>
      <c r="JG46" s="41"/>
      <c r="JH46" s="41"/>
      <c r="JI46" s="41"/>
      <c r="JJ46" s="41"/>
      <c r="JK46" s="41"/>
      <c r="JL46" s="41"/>
      <c r="JM46" s="41"/>
      <c r="JN46" s="41"/>
      <c r="JO46" s="41"/>
      <c r="JP46" s="41"/>
      <c r="JQ46" s="41"/>
      <c r="JR46" s="41"/>
      <c r="JS46" s="41"/>
      <c r="JT46" s="41"/>
      <c r="JU46" s="41"/>
      <c r="JV46" s="41"/>
      <c r="JW46" s="41"/>
      <c r="JX46" s="41"/>
      <c r="JY46" s="41"/>
      <c r="JZ46" s="41"/>
    </row>
    <row r="47" spans="2:286" s="7" customFormat="1" hidden="1" x14ac:dyDescent="0.25">
      <c r="B47" s="3" t="s">
        <v>1</v>
      </c>
      <c r="C47" s="30" t="e">
        <f>#REF!/#REF!*100</f>
        <v>#REF!</v>
      </c>
      <c r="D47" s="41"/>
      <c r="E47" s="68"/>
      <c r="F47" s="41"/>
    </row>
    <row r="48" spans="2:286" hidden="1" x14ac:dyDescent="0.25">
      <c r="B48" s="61" t="s">
        <v>36</v>
      </c>
      <c r="C48" s="80"/>
      <c r="D48" s="7"/>
      <c r="E48" s="7"/>
      <c r="F48" s="7"/>
    </row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77" spans="2:2" hidden="1" x14ac:dyDescent="0.25">
      <c r="B77" s="41" t="s">
        <v>46</v>
      </c>
    </row>
    <row r="78" spans="2:2" hidden="1" x14ac:dyDescent="0.25"/>
    <row r="79" spans="2:2" hidden="1" x14ac:dyDescent="0.25"/>
    <row r="80" spans="2:2" hidden="1" x14ac:dyDescent="0.25"/>
    <row r="81" spans="6:8" hidden="1" x14ac:dyDescent="0.25"/>
    <row r="82" spans="6:8" hidden="1" x14ac:dyDescent="0.25">
      <c r="G82" s="108" t="s">
        <v>37</v>
      </c>
      <c r="H82" s="108" t="s">
        <v>38</v>
      </c>
    </row>
    <row r="83" spans="6:8" hidden="1" x14ac:dyDescent="0.25">
      <c r="F83" s="8" t="s">
        <v>30</v>
      </c>
      <c r="G83" s="109">
        <v>92871</v>
      </c>
      <c r="H83" s="110">
        <f t="shared" ref="H83:H92" si="0">G83/G$92*100</f>
        <v>10.502894004130091</v>
      </c>
    </row>
    <row r="84" spans="6:8" hidden="1" x14ac:dyDescent="0.25">
      <c r="F84" s="111" t="s">
        <v>39</v>
      </c>
      <c r="G84" s="109">
        <v>105280</v>
      </c>
      <c r="H84" s="110">
        <f t="shared" si="0"/>
        <v>11.906242861117205</v>
      </c>
    </row>
    <row r="85" spans="6:8" hidden="1" x14ac:dyDescent="0.25">
      <c r="F85" s="111" t="s">
        <v>40</v>
      </c>
      <c r="G85" s="109">
        <v>26970</v>
      </c>
      <c r="H85" s="110">
        <f t="shared" si="0"/>
        <v>3.0500700034605912</v>
      </c>
    </row>
    <row r="86" spans="6:8" hidden="1" x14ac:dyDescent="0.25">
      <c r="F86" s="111" t="s">
        <v>41</v>
      </c>
      <c r="G86" s="109">
        <v>48323</v>
      </c>
      <c r="H86" s="110">
        <f t="shared" si="0"/>
        <v>5.4649066658222525</v>
      </c>
    </row>
    <row r="87" spans="6:8" hidden="1" x14ac:dyDescent="0.25">
      <c r="F87" s="111" t="s">
        <v>42</v>
      </c>
      <c r="G87" s="109">
        <v>177746</v>
      </c>
      <c r="H87" s="110">
        <f t="shared" si="0"/>
        <v>20.101510672417731</v>
      </c>
    </row>
    <row r="88" spans="6:8" hidden="1" x14ac:dyDescent="0.25">
      <c r="F88" s="111" t="s">
        <v>43</v>
      </c>
      <c r="G88" s="109">
        <v>50051</v>
      </c>
      <c r="H88" s="110">
        <f t="shared" si="0"/>
        <v>5.6603282811718962</v>
      </c>
    </row>
    <row r="89" spans="6:8" hidden="1" x14ac:dyDescent="0.25">
      <c r="F89" s="111" t="s">
        <v>44</v>
      </c>
      <c r="G89" s="109">
        <v>196467</v>
      </c>
      <c r="H89" s="110">
        <f t="shared" si="0"/>
        <v>22.218691263251465</v>
      </c>
    </row>
    <row r="90" spans="6:8" hidden="1" x14ac:dyDescent="0.25">
      <c r="F90" s="111" t="s">
        <v>32</v>
      </c>
      <c r="G90" s="109">
        <v>73690</v>
      </c>
      <c r="H90" s="110">
        <f t="shared" si="0"/>
        <v>8.3336914555065249</v>
      </c>
    </row>
    <row r="91" spans="6:8" hidden="1" x14ac:dyDescent="0.25">
      <c r="F91" s="111" t="s">
        <v>45</v>
      </c>
      <c r="G91" s="109">
        <v>112844</v>
      </c>
      <c r="H91" s="110">
        <f t="shared" si="0"/>
        <v>12.761664793122247</v>
      </c>
    </row>
    <row r="92" spans="6:8" hidden="1" x14ac:dyDescent="0.25">
      <c r="F92" s="111" t="s">
        <v>33</v>
      </c>
      <c r="G92" s="112">
        <f>SUM(G83:G91)</f>
        <v>884242</v>
      </c>
      <c r="H92" s="110">
        <f t="shared" si="0"/>
        <v>100</v>
      </c>
    </row>
    <row r="93" spans="6:8" hidden="1" x14ac:dyDescent="0.25">
      <c r="F93" s="5" t="s">
        <v>1</v>
      </c>
      <c r="G93" s="109"/>
      <c r="H93" s="110"/>
    </row>
    <row r="94" spans="6:8" hidden="1" x14ac:dyDescent="0.25">
      <c r="F94" s="111"/>
    </row>
    <row r="95" spans="6:8" hidden="1" x14ac:dyDescent="0.25"/>
    <row r="96" spans="6:8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C21"/>
  <sheetViews>
    <sheetView tabSelected="1" zoomScale="80" zoomScaleNormal="80" workbookViewId="0">
      <selection activeCell="F6" sqref="F6"/>
    </sheetView>
  </sheetViews>
  <sheetFormatPr defaultColWidth="10.7265625" defaultRowHeight="11.5" x14ac:dyDescent="0.25"/>
  <cols>
    <col min="1" max="1" width="10.7265625" style="41"/>
    <col min="2" max="2" width="57.453125" style="41" bestFit="1" customWidth="1"/>
    <col min="3" max="3" width="24.26953125" style="41" bestFit="1" customWidth="1"/>
    <col min="4" max="16384" width="10.7265625" style="41"/>
  </cols>
  <sheetData>
    <row r="1" spans="2:3" x14ac:dyDescent="0.25">
      <c r="B1" s="7" t="s">
        <v>417</v>
      </c>
    </row>
    <row r="2" spans="2:3" ht="15" customHeight="1" x14ac:dyDescent="0.25">
      <c r="B2" s="123">
        <v>2022</v>
      </c>
      <c r="C2" s="124" t="s">
        <v>84</v>
      </c>
    </row>
    <row r="3" spans="2:3" x14ac:dyDescent="0.25">
      <c r="B3" s="44" t="s">
        <v>419</v>
      </c>
      <c r="C3" s="125">
        <v>1161420</v>
      </c>
    </row>
    <row r="4" spans="2:3" x14ac:dyDescent="0.25">
      <c r="B4" s="44" t="s">
        <v>364</v>
      </c>
      <c r="C4" s="125">
        <v>55551</v>
      </c>
    </row>
    <row r="5" spans="2:3" x14ac:dyDescent="0.25">
      <c r="B5" s="44"/>
      <c r="C5" s="126">
        <v>1105869</v>
      </c>
    </row>
    <row r="6" spans="2:3" x14ac:dyDescent="0.25">
      <c r="B6" s="44" t="s">
        <v>365</v>
      </c>
      <c r="C6" s="127">
        <v>107507</v>
      </c>
    </row>
    <row r="7" spans="2:3" x14ac:dyDescent="0.25">
      <c r="B7" s="128"/>
      <c r="C7" s="126">
        <v>998362</v>
      </c>
    </row>
    <row r="8" spans="2:3" x14ac:dyDescent="0.25">
      <c r="B8" s="123">
        <v>2023</v>
      </c>
      <c r="C8" s="124"/>
    </row>
    <row r="9" spans="2:3" x14ac:dyDescent="0.25">
      <c r="B9" s="44" t="s">
        <v>418</v>
      </c>
      <c r="C9" s="127">
        <v>1090204</v>
      </c>
    </row>
    <row r="10" spans="2:3" x14ac:dyDescent="0.25">
      <c r="B10" s="129" t="s">
        <v>421</v>
      </c>
      <c r="C10" s="130">
        <v>50239</v>
      </c>
    </row>
    <row r="11" spans="2:3" x14ac:dyDescent="0.25">
      <c r="B11" s="44"/>
      <c r="C11" s="126">
        <v>1039965</v>
      </c>
    </row>
    <row r="12" spans="2:3" x14ac:dyDescent="0.25">
      <c r="B12" s="44" t="s">
        <v>420</v>
      </c>
      <c r="C12" s="131">
        <v>107827</v>
      </c>
    </row>
    <row r="13" spans="2:3" x14ac:dyDescent="0.25">
      <c r="B13" s="128"/>
      <c r="C13" s="126">
        <v>932138</v>
      </c>
    </row>
    <row r="16" spans="2:3" s="132" customFormat="1" x14ac:dyDescent="0.25"/>
    <row r="21" spans="3:3" x14ac:dyDescent="0.25">
      <c r="C21" s="133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H23"/>
  <sheetViews>
    <sheetView zoomScale="80" zoomScaleNormal="80" workbookViewId="0">
      <selection activeCell="N14" sqref="N14"/>
    </sheetView>
  </sheetViews>
  <sheetFormatPr defaultRowHeight="11.5" x14ac:dyDescent="0.25"/>
  <cols>
    <col min="1" max="1" width="8.7265625" style="41"/>
    <col min="2" max="6" width="12.26953125" style="41" customWidth="1"/>
    <col min="7" max="16384" width="8.7265625" style="41"/>
  </cols>
  <sheetData>
    <row r="1" spans="1:8" x14ac:dyDescent="0.25">
      <c r="B1" s="7" t="s">
        <v>423</v>
      </c>
    </row>
    <row r="2" spans="1:8" x14ac:dyDescent="0.25">
      <c r="B2" s="177" t="s">
        <v>27</v>
      </c>
      <c r="C2" s="178" t="s">
        <v>1</v>
      </c>
      <c r="D2" s="179" t="s">
        <v>34</v>
      </c>
      <c r="E2" s="180" t="s">
        <v>35</v>
      </c>
      <c r="F2" s="181" t="s">
        <v>121</v>
      </c>
    </row>
    <row r="3" spans="1:8" ht="15.75" customHeight="1" x14ac:dyDescent="0.25">
      <c r="A3" s="156"/>
      <c r="B3" s="182">
        <v>2004</v>
      </c>
      <c r="C3" s="49">
        <v>1030202</v>
      </c>
      <c r="D3" s="49">
        <v>517856</v>
      </c>
      <c r="E3" s="49">
        <v>512346</v>
      </c>
      <c r="F3" s="183">
        <v>101.07544510935969</v>
      </c>
      <c r="H3" s="241"/>
    </row>
    <row r="4" spans="1:8" ht="15.75" customHeight="1" x14ac:dyDescent="0.25">
      <c r="A4" s="156"/>
      <c r="B4" s="182">
        <v>2005</v>
      </c>
      <c r="C4" s="49">
        <v>1071906</v>
      </c>
      <c r="D4" s="49">
        <v>539210</v>
      </c>
      <c r="E4" s="49">
        <v>532696</v>
      </c>
      <c r="F4" s="183">
        <v>101.22283628936579</v>
      </c>
      <c r="H4" s="241"/>
    </row>
    <row r="5" spans="1:8" ht="15.75" customHeight="1" x14ac:dyDescent="0.25">
      <c r="A5" s="156"/>
      <c r="B5" s="182">
        <v>2006</v>
      </c>
      <c r="C5" s="49">
        <v>1103581</v>
      </c>
      <c r="D5" s="49">
        <v>554320</v>
      </c>
      <c r="E5" s="49">
        <v>549261</v>
      </c>
      <c r="F5" s="183">
        <v>100.92105574581119</v>
      </c>
      <c r="H5" s="241"/>
    </row>
    <row r="6" spans="1:8" ht="15.75" customHeight="1" x14ac:dyDescent="0.25">
      <c r="A6" s="156"/>
      <c r="B6" s="182">
        <v>2007</v>
      </c>
      <c r="C6" s="49">
        <v>1089522</v>
      </c>
      <c r="D6" s="49">
        <v>548495</v>
      </c>
      <c r="E6" s="49">
        <v>541027</v>
      </c>
      <c r="F6" s="183">
        <v>101.38033776502837</v>
      </c>
      <c r="H6" s="241"/>
    </row>
    <row r="7" spans="1:8" ht="15.75" customHeight="1" x14ac:dyDescent="0.25">
      <c r="A7" s="156"/>
      <c r="B7" s="182">
        <v>2008</v>
      </c>
      <c r="C7" s="49">
        <v>1113041</v>
      </c>
      <c r="D7" s="49">
        <v>559796</v>
      </c>
      <c r="E7" s="49">
        <v>553245</v>
      </c>
      <c r="F7" s="183">
        <v>101.18410469141159</v>
      </c>
      <c r="H7" s="241"/>
    </row>
    <row r="8" spans="1:8" ht="15.75" customHeight="1" x14ac:dyDescent="0.25">
      <c r="A8" s="156"/>
      <c r="B8" s="182">
        <v>2009</v>
      </c>
      <c r="C8" s="49">
        <v>1062077</v>
      </c>
      <c r="D8" s="49">
        <v>534640</v>
      </c>
      <c r="E8" s="49">
        <v>527437</v>
      </c>
      <c r="F8" s="183">
        <v>101.36566073294063</v>
      </c>
      <c r="H8" s="241"/>
    </row>
    <row r="9" spans="1:8" ht="15.75" customHeight="1" x14ac:dyDescent="0.25">
      <c r="A9" s="156"/>
      <c r="B9" s="182">
        <v>2010</v>
      </c>
      <c r="C9" s="49">
        <v>1035509</v>
      </c>
      <c r="D9" s="49">
        <v>522377</v>
      </c>
      <c r="E9" s="49">
        <v>513132</v>
      </c>
      <c r="F9" s="183">
        <v>101.80168065916762</v>
      </c>
      <c r="H9" s="241"/>
    </row>
    <row r="10" spans="1:8" ht="15.75" customHeight="1" x14ac:dyDescent="0.25">
      <c r="A10" s="156"/>
      <c r="B10" s="182">
        <v>2011</v>
      </c>
      <c r="C10" s="49">
        <v>1044539</v>
      </c>
      <c r="D10" s="49">
        <v>526851</v>
      </c>
      <c r="E10" s="49">
        <v>517688</v>
      </c>
      <c r="F10" s="183">
        <v>101.76998501027646</v>
      </c>
      <c r="H10" s="241"/>
    </row>
    <row r="11" spans="1:8" ht="15.75" customHeight="1" x14ac:dyDescent="0.25">
      <c r="A11" s="156"/>
      <c r="B11" s="182">
        <v>2012</v>
      </c>
      <c r="C11" s="49">
        <v>1045083</v>
      </c>
      <c r="D11" s="49">
        <v>527149</v>
      </c>
      <c r="E11" s="49">
        <v>517934</v>
      </c>
      <c r="F11" s="183">
        <v>101.7791842203833</v>
      </c>
      <c r="H11" s="241"/>
    </row>
    <row r="12" spans="1:8" ht="15.75" customHeight="1" x14ac:dyDescent="0.25">
      <c r="A12" s="156"/>
      <c r="B12" s="182">
        <v>2013</v>
      </c>
      <c r="C12" s="49">
        <v>1032259</v>
      </c>
      <c r="D12" s="49">
        <v>520951</v>
      </c>
      <c r="E12" s="49">
        <v>511308</v>
      </c>
      <c r="F12" s="183">
        <v>101.8859474133008</v>
      </c>
      <c r="H12" s="241"/>
    </row>
    <row r="13" spans="1:8" ht="15.75" customHeight="1" x14ac:dyDescent="0.25">
      <c r="A13" s="156"/>
      <c r="B13" s="182">
        <v>2014</v>
      </c>
      <c r="C13" s="49">
        <v>1036533</v>
      </c>
      <c r="D13" s="49">
        <v>522935</v>
      </c>
      <c r="E13" s="49">
        <v>513598</v>
      </c>
      <c r="F13" s="183">
        <v>101.81795879267443</v>
      </c>
      <c r="H13" s="241"/>
    </row>
    <row r="14" spans="1:8" ht="15.75" customHeight="1" x14ac:dyDescent="0.25">
      <c r="A14" s="156"/>
      <c r="B14" s="182">
        <v>2015</v>
      </c>
      <c r="C14" s="49">
        <v>987424</v>
      </c>
      <c r="D14" s="49">
        <v>497581</v>
      </c>
      <c r="E14" s="49">
        <v>489843</v>
      </c>
      <c r="F14" s="183">
        <v>101.57968981898281</v>
      </c>
      <c r="H14" s="241"/>
    </row>
    <row r="15" spans="1:8" ht="15.75" customHeight="1" x14ac:dyDescent="0.25">
      <c r="A15" s="156"/>
      <c r="B15" s="182">
        <v>2016</v>
      </c>
      <c r="C15" s="49">
        <v>930435</v>
      </c>
      <c r="D15" s="241">
        <v>470046</v>
      </c>
      <c r="E15" s="49">
        <v>460389</v>
      </c>
      <c r="F15" s="183">
        <v>102.0975740080671</v>
      </c>
      <c r="H15" s="241"/>
    </row>
    <row r="16" spans="1:8" ht="15.75" customHeight="1" x14ac:dyDescent="0.25">
      <c r="A16" s="156"/>
      <c r="B16" s="182">
        <v>2017</v>
      </c>
      <c r="C16" s="49">
        <v>944727</v>
      </c>
      <c r="D16" s="49">
        <v>476604</v>
      </c>
      <c r="E16" s="49">
        <v>468123</v>
      </c>
      <c r="F16" s="183">
        <v>101.81170333438007</v>
      </c>
      <c r="H16" s="241"/>
    </row>
    <row r="17" spans="1:8" ht="15.75" customHeight="1" x14ac:dyDescent="0.25">
      <c r="A17" s="156"/>
      <c r="B17" s="182">
        <v>2018</v>
      </c>
      <c r="C17" s="49">
        <v>981870</v>
      </c>
      <c r="D17" s="49">
        <v>490859</v>
      </c>
      <c r="E17" s="49">
        <v>491011</v>
      </c>
      <c r="F17" s="183">
        <v>99.969043463384736</v>
      </c>
      <c r="H17" s="241"/>
    </row>
    <row r="18" spans="1:8" ht="15.75" customHeight="1" x14ac:dyDescent="0.25">
      <c r="A18" s="156"/>
      <c r="B18" s="182">
        <v>2019</v>
      </c>
      <c r="C18" s="49">
        <v>993478</v>
      </c>
      <c r="D18" s="49">
        <v>501249</v>
      </c>
      <c r="E18" s="49">
        <v>492229</v>
      </c>
      <c r="F18" s="183">
        <v>101.83248041054063</v>
      </c>
      <c r="H18" s="241"/>
    </row>
    <row r="19" spans="1:8" ht="15.75" customHeight="1" x14ac:dyDescent="0.25">
      <c r="A19" s="156"/>
      <c r="B19" s="182">
        <v>2020</v>
      </c>
      <c r="C19" s="49">
        <v>1015904</v>
      </c>
      <c r="D19" s="49">
        <v>512740</v>
      </c>
      <c r="E19" s="49">
        <v>503164</v>
      </c>
      <c r="F19" s="183">
        <v>101.90315682362012</v>
      </c>
      <c r="H19" s="241"/>
    </row>
    <row r="20" spans="1:8" ht="15.75" customHeight="1" x14ac:dyDescent="0.25">
      <c r="A20" s="156"/>
      <c r="B20" s="182">
        <v>2021</v>
      </c>
      <c r="C20" s="49">
        <v>1011245</v>
      </c>
      <c r="D20" s="49">
        <v>509616</v>
      </c>
      <c r="E20" s="49">
        <v>501629</v>
      </c>
      <c r="F20" s="183">
        <v>101.59221257144225</v>
      </c>
      <c r="H20" s="241"/>
    </row>
    <row r="21" spans="1:8" ht="15.75" customHeight="1" x14ac:dyDescent="0.25">
      <c r="A21" s="156"/>
      <c r="B21" s="182">
        <v>2022</v>
      </c>
      <c r="C21" s="49">
        <v>945663</v>
      </c>
      <c r="D21" s="49">
        <v>476855</v>
      </c>
      <c r="E21" s="49">
        <v>468808</v>
      </c>
      <c r="F21" s="183">
        <v>101.71648094742412</v>
      </c>
      <c r="H21" s="241"/>
    </row>
    <row r="22" spans="1:8" ht="15.75" customHeight="1" x14ac:dyDescent="0.25">
      <c r="A22" s="156"/>
      <c r="B22" s="182">
        <v>2023</v>
      </c>
      <c r="C22" s="49">
        <v>863447</v>
      </c>
      <c r="D22" s="49">
        <v>435614</v>
      </c>
      <c r="E22" s="49">
        <v>427833</v>
      </c>
      <c r="F22" s="183">
        <v>101.81870028726161</v>
      </c>
      <c r="H22" s="241"/>
    </row>
    <row r="23" spans="1:8" s="7" customFormat="1" ht="15.75" customHeight="1" x14ac:dyDescent="0.25">
      <c r="A23" s="42"/>
      <c r="B23" s="184" t="s">
        <v>28</v>
      </c>
      <c r="C23" s="185">
        <v>20338445</v>
      </c>
      <c r="D23" s="185">
        <v>10245744</v>
      </c>
      <c r="E23" s="185">
        <v>10092701</v>
      </c>
      <c r="F23" s="250">
        <v>101.51637307000377</v>
      </c>
      <c r="H23" s="241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1:Q15"/>
  <sheetViews>
    <sheetView zoomScale="70" zoomScaleNormal="70" workbookViewId="0">
      <selection activeCell="K15" sqref="K15"/>
    </sheetView>
  </sheetViews>
  <sheetFormatPr defaultRowHeight="11.5" x14ac:dyDescent="0.25"/>
  <cols>
    <col min="1" max="1" width="8.7265625" style="41"/>
    <col min="2" max="2" width="16.7265625" style="41" customWidth="1"/>
    <col min="3" max="3" width="11.453125" style="68" customWidth="1"/>
    <col min="4" max="5" width="12.36328125" style="41" bestFit="1" customWidth="1"/>
    <col min="6" max="7" width="11.36328125" style="41" bestFit="1" customWidth="1"/>
    <col min="8" max="8" width="8.7265625" style="41"/>
    <col min="9" max="9" width="11.1796875" style="41" customWidth="1"/>
    <col min="10" max="10" width="10.1796875" style="41" customWidth="1"/>
    <col min="11" max="16384" width="8.7265625" style="41"/>
  </cols>
  <sheetData>
    <row r="1" spans="2:17" x14ac:dyDescent="0.25">
      <c r="B1" s="7" t="s">
        <v>424</v>
      </c>
    </row>
    <row r="2" spans="2:17" s="7" customFormat="1" x14ac:dyDescent="0.25">
      <c r="B2" s="8" t="s">
        <v>12</v>
      </c>
      <c r="C2" s="83">
        <v>2019</v>
      </c>
      <c r="D2" s="83">
        <v>2020</v>
      </c>
      <c r="E2" s="83">
        <v>2021</v>
      </c>
      <c r="F2" s="83">
        <v>2022</v>
      </c>
      <c r="G2" s="83">
        <v>2023</v>
      </c>
    </row>
    <row r="3" spans="2:17" x14ac:dyDescent="0.25">
      <c r="B3" s="111" t="s">
        <v>13</v>
      </c>
      <c r="C3" s="113">
        <v>8.4582648030454628</v>
      </c>
      <c r="D3" s="113">
        <v>8.6678465681796695</v>
      </c>
      <c r="E3" s="113">
        <v>8.4323779103975784</v>
      </c>
      <c r="F3" s="113">
        <v>8.8360229807024275</v>
      </c>
      <c r="G3" s="113">
        <v>9.0759479157377356</v>
      </c>
    </row>
    <row r="4" spans="2:17" x14ac:dyDescent="0.25">
      <c r="B4" s="111" t="s">
        <v>14</v>
      </c>
      <c r="C4" s="113">
        <v>7.740986715357562</v>
      </c>
      <c r="D4" s="113">
        <v>7.9971139005260348</v>
      </c>
      <c r="E4" s="113">
        <v>8.1242428887163847</v>
      </c>
      <c r="F4" s="113">
        <v>8.177648908755021</v>
      </c>
      <c r="G4" s="113">
        <v>7.9747801544275454</v>
      </c>
    </row>
    <row r="5" spans="2:17" x14ac:dyDescent="0.25">
      <c r="B5" s="111" t="s">
        <v>15</v>
      </c>
      <c r="C5" s="113">
        <v>8.8715603163834533</v>
      </c>
      <c r="D5" s="113">
        <v>8.8655030396572911</v>
      </c>
      <c r="E5" s="113">
        <v>9.1232095090705023</v>
      </c>
      <c r="F5" s="113">
        <v>9.1265070114829498</v>
      </c>
      <c r="G5" s="113">
        <v>9.2915951992421064</v>
      </c>
    </row>
    <row r="6" spans="2:17" x14ac:dyDescent="0.25">
      <c r="B6" s="111" t="s">
        <v>16</v>
      </c>
      <c r="C6" s="113">
        <v>8.4808118549177731</v>
      </c>
      <c r="D6" s="113">
        <v>8.2443813588685551</v>
      </c>
      <c r="E6" s="113">
        <v>8.6012786218967712</v>
      </c>
      <c r="F6" s="113">
        <v>8.4815626708457454</v>
      </c>
      <c r="G6" s="113">
        <v>8.6651525802973435</v>
      </c>
    </row>
    <row r="7" spans="2:17" x14ac:dyDescent="0.25">
      <c r="B7" s="111" t="s">
        <v>17</v>
      </c>
      <c r="C7" s="113">
        <v>8.5661685512915238</v>
      </c>
      <c r="D7" s="113">
        <v>8.6524907865310112</v>
      </c>
      <c r="E7" s="113">
        <v>8.952034373470326</v>
      </c>
      <c r="F7" s="113">
        <v>8.6242139112982112</v>
      </c>
      <c r="G7" s="113">
        <v>8.9023414291786302</v>
      </c>
    </row>
    <row r="8" spans="2:17" x14ac:dyDescent="0.25">
      <c r="B8" s="111" t="s">
        <v>18</v>
      </c>
      <c r="C8" s="113">
        <v>8.3691838168535195</v>
      </c>
      <c r="D8" s="113">
        <v>8.4814116294453008</v>
      </c>
      <c r="E8" s="113">
        <v>8.5058516976598142</v>
      </c>
      <c r="F8" s="113">
        <v>8.3882947730851267</v>
      </c>
      <c r="G8" s="113">
        <v>8.4432512939416089</v>
      </c>
    </row>
    <row r="9" spans="2:17" x14ac:dyDescent="0.25">
      <c r="B9" s="111" t="s">
        <v>19</v>
      </c>
      <c r="C9" s="113">
        <v>8.4254507900527251</v>
      </c>
      <c r="D9" s="113">
        <v>8.3558092103190855</v>
      </c>
      <c r="E9" s="113">
        <v>8.4097325573921253</v>
      </c>
      <c r="F9" s="113">
        <v>8.2302046289217188</v>
      </c>
      <c r="G9" s="113">
        <v>8.1835943607424664</v>
      </c>
    </row>
    <row r="10" spans="2:17" x14ac:dyDescent="0.25">
      <c r="B10" s="111" t="s">
        <v>20</v>
      </c>
      <c r="C10" s="113">
        <v>8.4334026520969765</v>
      </c>
      <c r="D10" s="113">
        <v>8.1434859986770398</v>
      </c>
      <c r="E10" s="113">
        <v>8.1967277959347129</v>
      </c>
      <c r="F10" s="113">
        <v>7.9730305616271337</v>
      </c>
      <c r="G10" s="113">
        <v>8.3477040281569099</v>
      </c>
    </row>
    <row r="11" spans="2:17" x14ac:dyDescent="0.25">
      <c r="B11" s="111" t="s">
        <v>21</v>
      </c>
      <c r="C11" s="113">
        <v>8.6737703300928661</v>
      </c>
      <c r="D11" s="113">
        <v>8.5761056162787028</v>
      </c>
      <c r="E11" s="113">
        <v>8.3370498741650145</v>
      </c>
      <c r="F11" s="113">
        <v>8.2939694161662239</v>
      </c>
      <c r="G11" s="113">
        <v>8.3999365334525464</v>
      </c>
    </row>
    <row r="12" spans="2:17" x14ac:dyDescent="0.25">
      <c r="B12" s="111" t="s">
        <v>22</v>
      </c>
      <c r="C12" s="113">
        <v>7.829363106178497</v>
      </c>
      <c r="D12" s="113">
        <v>7.6440293571046078</v>
      </c>
      <c r="E12" s="113">
        <v>7.5951920652265272</v>
      </c>
      <c r="F12" s="113">
        <v>7.7649225992769093</v>
      </c>
      <c r="G12" s="113">
        <v>7.617838732429437</v>
      </c>
    </row>
    <row r="13" spans="2:17" x14ac:dyDescent="0.25">
      <c r="B13" s="111" t="s">
        <v>23</v>
      </c>
      <c r="C13" s="113">
        <v>7.8486891506404772</v>
      </c>
      <c r="D13" s="113">
        <v>7.7690411692443382</v>
      </c>
      <c r="E13" s="113">
        <v>7.614771890095871</v>
      </c>
      <c r="F13" s="113">
        <v>7.8161036225378382</v>
      </c>
      <c r="G13" s="113">
        <v>7.3875987756052197</v>
      </c>
    </row>
    <row r="14" spans="2:17" x14ac:dyDescent="0.25">
      <c r="B14" s="111" t="s">
        <v>24</v>
      </c>
      <c r="C14" s="113">
        <v>8.3023479130891662</v>
      </c>
      <c r="D14" s="113">
        <v>8.5830944656187977</v>
      </c>
      <c r="E14" s="113">
        <v>8.1075308159743695</v>
      </c>
      <c r="F14" s="113">
        <v>8.2875189153006943</v>
      </c>
      <c r="G14" s="113">
        <v>7.7102589967884532</v>
      </c>
    </row>
    <row r="15" spans="2:17" s="7" customFormat="1" x14ac:dyDescent="0.25">
      <c r="B15" s="5" t="s">
        <v>1</v>
      </c>
      <c r="C15" s="113">
        <v>100</v>
      </c>
      <c r="D15" s="113">
        <v>100</v>
      </c>
      <c r="E15" s="113">
        <v>100</v>
      </c>
      <c r="F15" s="113">
        <v>100</v>
      </c>
      <c r="G15" s="113">
        <v>100</v>
      </c>
      <c r="K15" s="41"/>
      <c r="N15" s="41"/>
      <c r="Q15" s="4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1:L13"/>
  <sheetViews>
    <sheetView zoomScale="80" zoomScaleNormal="80" workbookViewId="0">
      <selection activeCell="T18" sqref="T18"/>
    </sheetView>
  </sheetViews>
  <sheetFormatPr defaultRowHeight="11.5" x14ac:dyDescent="0.25"/>
  <cols>
    <col min="1" max="1" width="8.7265625" style="41"/>
    <col min="2" max="2" width="6.1796875" style="41" customWidth="1"/>
    <col min="3" max="3" width="9.81640625" style="41" bestFit="1" customWidth="1"/>
    <col min="4" max="4" width="8.6328125" style="41" bestFit="1" customWidth="1"/>
    <col min="5" max="5" width="9.453125" style="41" bestFit="1" customWidth="1"/>
    <col min="6" max="6" width="7.26953125" style="41" bestFit="1" customWidth="1"/>
    <col min="7" max="7" width="12" style="41" bestFit="1" customWidth="1"/>
    <col min="8" max="8" width="7.26953125" style="41" bestFit="1" customWidth="1"/>
    <col min="9" max="9" width="9" style="41" bestFit="1" customWidth="1"/>
    <col min="10" max="10" width="7.26953125" style="41" bestFit="1" customWidth="1"/>
    <col min="11" max="11" width="8.7265625" style="41" bestFit="1" customWidth="1"/>
    <col min="12" max="12" width="8.1796875" style="41" bestFit="1" customWidth="1"/>
    <col min="13" max="16384" width="8.7265625" style="41"/>
  </cols>
  <sheetData>
    <row r="1" spans="2:12" x14ac:dyDescent="0.25">
      <c r="B1" s="7" t="s">
        <v>393</v>
      </c>
    </row>
    <row r="2" spans="2:12" x14ac:dyDescent="0.25">
      <c r="B2" s="271" t="s">
        <v>202</v>
      </c>
      <c r="C2" s="253" t="s">
        <v>34</v>
      </c>
      <c r="D2" s="253"/>
      <c r="E2" s="253"/>
      <c r="F2" s="253"/>
      <c r="G2" s="253" t="s">
        <v>35</v>
      </c>
      <c r="H2" s="253"/>
      <c r="I2" s="253"/>
      <c r="J2" s="253"/>
      <c r="K2" s="253" t="s">
        <v>203</v>
      </c>
      <c r="L2" s="253"/>
    </row>
    <row r="3" spans="2:12" ht="23" x14ac:dyDescent="0.25">
      <c r="B3" s="271"/>
      <c r="C3" s="114" t="s">
        <v>299</v>
      </c>
      <c r="D3" s="115" t="s">
        <v>300</v>
      </c>
      <c r="E3" s="114" t="s">
        <v>301</v>
      </c>
      <c r="F3" s="115" t="s">
        <v>300</v>
      </c>
      <c r="G3" s="114" t="s">
        <v>299</v>
      </c>
      <c r="H3" s="115" t="s">
        <v>300</v>
      </c>
      <c r="I3" s="114" t="s">
        <v>301</v>
      </c>
      <c r="J3" s="115" t="s">
        <v>300</v>
      </c>
      <c r="K3" s="116" t="s">
        <v>120</v>
      </c>
      <c r="L3" s="117" t="s">
        <v>93</v>
      </c>
    </row>
    <row r="4" spans="2:12" x14ac:dyDescent="0.25">
      <c r="B4" s="118">
        <v>1</v>
      </c>
      <c r="C4" s="119" t="s">
        <v>114</v>
      </c>
      <c r="D4" s="119">
        <v>2965</v>
      </c>
      <c r="E4" s="120" t="s">
        <v>94</v>
      </c>
      <c r="F4" s="119">
        <v>8125</v>
      </c>
      <c r="G4" s="120" t="s">
        <v>369</v>
      </c>
      <c r="H4" s="119">
        <v>2836</v>
      </c>
      <c r="I4" s="120" t="s">
        <v>95</v>
      </c>
      <c r="J4" s="119">
        <v>3544</v>
      </c>
      <c r="K4" s="120" t="s">
        <v>96</v>
      </c>
      <c r="L4" s="119">
        <v>6433</v>
      </c>
    </row>
    <row r="5" spans="2:12" x14ac:dyDescent="0.25">
      <c r="B5" s="118">
        <v>2</v>
      </c>
      <c r="C5" s="119" t="s">
        <v>347</v>
      </c>
      <c r="D5" s="119">
        <v>2377</v>
      </c>
      <c r="E5" s="120" t="s">
        <v>97</v>
      </c>
      <c r="F5" s="119">
        <v>4174</v>
      </c>
      <c r="G5" s="120" t="s">
        <v>112</v>
      </c>
      <c r="H5" s="119">
        <v>2463</v>
      </c>
      <c r="I5" s="120" t="s">
        <v>98</v>
      </c>
      <c r="J5" s="119">
        <v>2866</v>
      </c>
      <c r="K5" s="120" t="s">
        <v>102</v>
      </c>
      <c r="L5" s="119">
        <v>5590</v>
      </c>
    </row>
    <row r="6" spans="2:12" x14ac:dyDescent="0.25">
      <c r="B6" s="118">
        <v>3</v>
      </c>
      <c r="C6" s="119" t="s">
        <v>206</v>
      </c>
      <c r="D6" s="119">
        <v>2249</v>
      </c>
      <c r="E6" s="120" t="s">
        <v>100</v>
      </c>
      <c r="F6" s="119">
        <v>2789</v>
      </c>
      <c r="G6" s="120" t="s">
        <v>331</v>
      </c>
      <c r="H6" s="119">
        <v>2298</v>
      </c>
      <c r="I6" s="120" t="s">
        <v>97</v>
      </c>
      <c r="J6" s="119">
        <v>2636</v>
      </c>
      <c r="K6" s="120" t="s">
        <v>99</v>
      </c>
      <c r="L6" s="119">
        <v>5526</v>
      </c>
    </row>
    <row r="7" spans="2:12" x14ac:dyDescent="0.25">
      <c r="B7" s="118">
        <v>4</v>
      </c>
      <c r="C7" s="119" t="s">
        <v>380</v>
      </c>
      <c r="D7" s="119">
        <v>1890</v>
      </c>
      <c r="E7" s="120" t="s">
        <v>106</v>
      </c>
      <c r="F7" s="119">
        <v>2009</v>
      </c>
      <c r="G7" s="120" t="s">
        <v>354</v>
      </c>
      <c r="H7" s="119">
        <v>2273</v>
      </c>
      <c r="I7" s="120" t="s">
        <v>101</v>
      </c>
      <c r="J7" s="119">
        <v>2173</v>
      </c>
      <c r="K7" s="120" t="s">
        <v>105</v>
      </c>
      <c r="L7" s="119">
        <v>5394</v>
      </c>
    </row>
    <row r="8" spans="2:12" x14ac:dyDescent="0.25">
      <c r="B8" s="118">
        <v>5</v>
      </c>
      <c r="C8" s="119" t="s">
        <v>392</v>
      </c>
      <c r="D8" s="119">
        <v>1874</v>
      </c>
      <c r="E8" s="120" t="s">
        <v>347</v>
      </c>
      <c r="F8" s="119">
        <v>1606</v>
      </c>
      <c r="G8" s="120" t="s">
        <v>114</v>
      </c>
      <c r="H8" s="119">
        <v>2093</v>
      </c>
      <c r="I8" s="120" t="s">
        <v>116</v>
      </c>
      <c r="J8" s="119">
        <v>2058</v>
      </c>
      <c r="K8" s="120" t="s">
        <v>108</v>
      </c>
      <c r="L8" s="119">
        <v>4490</v>
      </c>
    </row>
    <row r="9" spans="2:12" x14ac:dyDescent="0.25">
      <c r="B9" s="118">
        <v>6</v>
      </c>
      <c r="C9" s="119" t="s">
        <v>319</v>
      </c>
      <c r="D9" s="119">
        <v>1656</v>
      </c>
      <c r="E9" s="120" t="s">
        <v>380</v>
      </c>
      <c r="F9" s="119">
        <v>1472</v>
      </c>
      <c r="G9" s="120" t="s">
        <v>118</v>
      </c>
      <c r="H9" s="119">
        <v>2010</v>
      </c>
      <c r="I9" s="120" t="s">
        <v>215</v>
      </c>
      <c r="J9" s="119">
        <v>2038</v>
      </c>
      <c r="K9" s="120" t="s">
        <v>113</v>
      </c>
      <c r="L9" s="119">
        <v>3808</v>
      </c>
    </row>
    <row r="10" spans="2:12" x14ac:dyDescent="0.25">
      <c r="B10" s="118">
        <v>7</v>
      </c>
      <c r="C10" s="119" t="s">
        <v>94</v>
      </c>
      <c r="D10" s="119">
        <v>1640</v>
      </c>
      <c r="E10" s="120" t="s">
        <v>206</v>
      </c>
      <c r="F10" s="119">
        <v>1442</v>
      </c>
      <c r="G10" s="120" t="s">
        <v>232</v>
      </c>
      <c r="H10" s="119">
        <v>1909</v>
      </c>
      <c r="I10" s="120" t="s">
        <v>331</v>
      </c>
      <c r="J10" s="119">
        <v>1371</v>
      </c>
      <c r="K10" s="120" t="s">
        <v>111</v>
      </c>
      <c r="L10" s="119">
        <v>3750</v>
      </c>
    </row>
    <row r="11" spans="2:12" x14ac:dyDescent="0.25">
      <c r="B11" s="118">
        <v>8</v>
      </c>
      <c r="C11" s="119" t="s">
        <v>112</v>
      </c>
      <c r="D11" s="119">
        <v>1614</v>
      </c>
      <c r="E11" s="120" t="s">
        <v>236</v>
      </c>
      <c r="F11" s="119">
        <v>1398</v>
      </c>
      <c r="G11" s="120" t="s">
        <v>104</v>
      </c>
      <c r="H11" s="119">
        <v>1778</v>
      </c>
      <c r="I11" s="120" t="s">
        <v>354</v>
      </c>
      <c r="J11" s="119">
        <v>1339</v>
      </c>
      <c r="K11" s="120" t="s">
        <v>115</v>
      </c>
      <c r="L11" s="119">
        <v>3407</v>
      </c>
    </row>
    <row r="12" spans="2:12" x14ac:dyDescent="0.25">
      <c r="B12" s="118">
        <v>9</v>
      </c>
      <c r="C12" s="119" t="s">
        <v>271</v>
      </c>
      <c r="D12" s="119">
        <v>1607</v>
      </c>
      <c r="E12" s="120" t="s">
        <v>114</v>
      </c>
      <c r="F12" s="119">
        <v>1295</v>
      </c>
      <c r="G12" s="120" t="s">
        <v>250</v>
      </c>
      <c r="H12" s="119">
        <v>1771</v>
      </c>
      <c r="I12" s="120" t="s">
        <v>212</v>
      </c>
      <c r="J12" s="119">
        <v>1307</v>
      </c>
      <c r="K12" s="120" t="s">
        <v>117</v>
      </c>
      <c r="L12" s="119">
        <v>3396</v>
      </c>
    </row>
    <row r="13" spans="2:12" x14ac:dyDescent="0.25">
      <c r="B13" s="118">
        <v>10</v>
      </c>
      <c r="C13" s="119" t="s">
        <v>232</v>
      </c>
      <c r="D13" s="119">
        <v>1606</v>
      </c>
      <c r="E13" s="120" t="s">
        <v>271</v>
      </c>
      <c r="F13" s="119">
        <v>1265</v>
      </c>
      <c r="G13" s="120" t="s">
        <v>380</v>
      </c>
      <c r="H13" s="119">
        <v>1694</v>
      </c>
      <c r="I13" s="120" t="s">
        <v>380</v>
      </c>
      <c r="J13" s="119">
        <v>1230</v>
      </c>
      <c r="K13" s="120" t="s">
        <v>205</v>
      </c>
      <c r="L13" s="119">
        <v>3311</v>
      </c>
    </row>
  </sheetData>
  <mergeCells count="4">
    <mergeCell ref="B2:B3"/>
    <mergeCell ref="K2:L2"/>
    <mergeCell ref="C2:F2"/>
    <mergeCell ref="G2:J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</sheetPr>
  <dimension ref="B1:O180"/>
  <sheetViews>
    <sheetView workbookViewId="0">
      <selection activeCell="J28" sqref="J28"/>
    </sheetView>
  </sheetViews>
  <sheetFormatPr defaultRowHeight="14.5" x14ac:dyDescent="0.35"/>
  <cols>
    <col min="2" max="2" width="16.26953125" customWidth="1"/>
    <col min="3" max="3" width="26.81640625" customWidth="1"/>
    <col min="4" max="4" width="12.54296875" customWidth="1"/>
    <col min="6" max="6" width="12.54296875" bestFit="1" customWidth="1"/>
    <col min="7" max="7" width="9.7265625" bestFit="1" customWidth="1"/>
    <col min="8" max="8" width="5.453125" style="16" bestFit="1" customWidth="1"/>
    <col min="9" max="9" width="8.26953125" bestFit="1" customWidth="1"/>
    <col min="10" max="10" width="5.453125" style="16" bestFit="1" customWidth="1"/>
    <col min="11" max="11" width="8.26953125" bestFit="1" customWidth="1"/>
    <col min="12" max="12" width="5.453125" style="16" bestFit="1" customWidth="1"/>
  </cols>
  <sheetData>
    <row r="1" spans="2:2" x14ac:dyDescent="0.35">
      <c r="B1" s="2" t="s">
        <v>59</v>
      </c>
    </row>
    <row r="2" spans="2:2" x14ac:dyDescent="0.35">
      <c r="B2" s="2"/>
    </row>
    <row r="3" spans="2:2" x14ac:dyDescent="0.35">
      <c r="B3" s="2"/>
    </row>
    <row r="4" spans="2:2" x14ac:dyDescent="0.35">
      <c r="B4" s="2"/>
    </row>
    <row r="5" spans="2:2" x14ac:dyDescent="0.35">
      <c r="B5" s="2"/>
    </row>
    <row r="6" spans="2:2" x14ac:dyDescent="0.35">
      <c r="B6" s="2"/>
    </row>
    <row r="7" spans="2:2" x14ac:dyDescent="0.35">
      <c r="B7" s="2"/>
    </row>
    <row r="8" spans="2:2" x14ac:dyDescent="0.35">
      <c r="B8" s="2"/>
    </row>
    <row r="9" spans="2:2" x14ac:dyDescent="0.35">
      <c r="B9" s="2"/>
    </row>
    <row r="10" spans="2:2" x14ac:dyDescent="0.35">
      <c r="B10" s="2"/>
    </row>
    <row r="11" spans="2:2" x14ac:dyDescent="0.35">
      <c r="B11" s="2"/>
    </row>
    <row r="12" spans="2:2" x14ac:dyDescent="0.35">
      <c r="B12" s="2"/>
    </row>
    <row r="13" spans="2:2" x14ac:dyDescent="0.35">
      <c r="B13" s="2"/>
    </row>
    <row r="14" spans="2:2" x14ac:dyDescent="0.35">
      <c r="B14" s="2"/>
    </row>
    <row r="15" spans="2:2" x14ac:dyDescent="0.35">
      <c r="B15" s="2"/>
    </row>
    <row r="16" spans="2:2" x14ac:dyDescent="0.35">
      <c r="B16" s="2"/>
    </row>
    <row r="17" spans="2:2" x14ac:dyDescent="0.35">
      <c r="B17" s="2"/>
    </row>
    <row r="18" spans="2:2" x14ac:dyDescent="0.35">
      <c r="B18" s="2"/>
    </row>
    <row r="19" spans="2:2" x14ac:dyDescent="0.35">
      <c r="B19" s="2"/>
    </row>
    <row r="20" spans="2:2" x14ac:dyDescent="0.35">
      <c r="B20" s="2"/>
    </row>
    <row r="21" spans="2:2" x14ac:dyDescent="0.35">
      <c r="B21" s="2"/>
    </row>
    <row r="22" spans="2:2" x14ac:dyDescent="0.35">
      <c r="B22" s="2"/>
    </row>
    <row r="23" spans="2:2" x14ac:dyDescent="0.35">
      <c r="B23" s="2"/>
    </row>
    <row r="24" spans="2:2" x14ac:dyDescent="0.35">
      <c r="B24" s="1" t="s">
        <v>60</v>
      </c>
    </row>
    <row r="25" spans="2:2" x14ac:dyDescent="0.35">
      <c r="B25" s="2"/>
    </row>
    <row r="26" spans="2:2" x14ac:dyDescent="0.35">
      <c r="B26" s="2"/>
    </row>
    <row r="27" spans="2:2" x14ac:dyDescent="0.35">
      <c r="B27" s="2"/>
    </row>
    <row r="28" spans="2:2" x14ac:dyDescent="0.35">
      <c r="B28" s="2"/>
    </row>
    <row r="29" spans="2:2" x14ac:dyDescent="0.35">
      <c r="B29" s="2"/>
    </row>
    <row r="30" spans="2:2" x14ac:dyDescent="0.35">
      <c r="B30" s="2"/>
    </row>
    <row r="31" spans="2:2" x14ac:dyDescent="0.35">
      <c r="B31" s="2"/>
    </row>
    <row r="32" spans="2:2" x14ac:dyDescent="0.35">
      <c r="B32" s="2"/>
    </row>
    <row r="33" spans="2:2" x14ac:dyDescent="0.35">
      <c r="B33" s="2"/>
    </row>
    <row r="34" spans="2:2" x14ac:dyDescent="0.35">
      <c r="B34" s="2"/>
    </row>
    <row r="35" spans="2:2" x14ac:dyDescent="0.35">
      <c r="B35" s="2"/>
    </row>
    <row r="36" spans="2:2" x14ac:dyDescent="0.35">
      <c r="B36" s="2"/>
    </row>
    <row r="37" spans="2:2" x14ac:dyDescent="0.35">
      <c r="B37" s="2"/>
    </row>
    <row r="38" spans="2:2" x14ac:dyDescent="0.35">
      <c r="B38" s="2"/>
    </row>
    <row r="39" spans="2:2" x14ac:dyDescent="0.35">
      <c r="B39" s="2"/>
    </row>
    <row r="40" spans="2:2" x14ac:dyDescent="0.35">
      <c r="B40" s="2"/>
    </row>
    <row r="41" spans="2:2" x14ac:dyDescent="0.35">
      <c r="B41" s="2"/>
    </row>
    <row r="42" spans="2:2" x14ac:dyDescent="0.35">
      <c r="B42" s="2"/>
    </row>
    <row r="43" spans="2:2" x14ac:dyDescent="0.35">
      <c r="B43" s="2"/>
    </row>
    <row r="44" spans="2:2" x14ac:dyDescent="0.35">
      <c r="B44" s="2"/>
    </row>
    <row r="45" spans="2:2" x14ac:dyDescent="0.35">
      <c r="B45" s="2"/>
    </row>
    <row r="46" spans="2:2" x14ac:dyDescent="0.35">
      <c r="B46" s="2"/>
    </row>
    <row r="47" spans="2:2" x14ac:dyDescent="0.35">
      <c r="B47" s="2"/>
    </row>
    <row r="48" spans="2:2" x14ac:dyDescent="0.35">
      <c r="B48" s="2"/>
    </row>
    <row r="49" spans="2:8" s="6" customFormat="1" x14ac:dyDescent="0.35">
      <c r="B49" s="3" t="s">
        <v>30</v>
      </c>
      <c r="C49" s="3">
        <v>2013</v>
      </c>
      <c r="D49" s="9" t="s">
        <v>49</v>
      </c>
      <c r="E49" s="3">
        <v>2014</v>
      </c>
      <c r="F49" s="9" t="s">
        <v>49</v>
      </c>
      <c r="G49" s="3">
        <v>2015</v>
      </c>
      <c r="H49" s="9" t="s">
        <v>49</v>
      </c>
    </row>
    <row r="50" spans="2:8" x14ac:dyDescent="0.35">
      <c r="B50" s="31" t="s">
        <v>50</v>
      </c>
      <c r="C50" s="28">
        <v>98292</v>
      </c>
      <c r="D50" s="29">
        <f t="shared" ref="D50:D59" si="0">C50/C$59*100</f>
        <v>9.8182134191839321</v>
      </c>
      <c r="E50" s="28">
        <v>102070</v>
      </c>
      <c r="F50" s="29">
        <f t="shared" ref="F50:F59" si="1">E50/E$59*100</f>
        <v>10.221064184317621</v>
      </c>
      <c r="G50" s="28">
        <v>96626</v>
      </c>
      <c r="H50" s="29">
        <f t="shared" ref="H50:H59" si="2">G50/G$59*100</f>
        <v>10.546433295932312</v>
      </c>
    </row>
    <row r="51" spans="2:8" x14ac:dyDescent="0.35">
      <c r="B51" s="31" t="s">
        <v>51</v>
      </c>
      <c r="C51" s="28">
        <v>120107</v>
      </c>
      <c r="D51" s="29">
        <f t="shared" si="0"/>
        <v>11.997275049219922</v>
      </c>
      <c r="E51" s="28">
        <v>120755</v>
      </c>
      <c r="F51" s="29">
        <f t="shared" si="1"/>
        <v>12.09213878296536</v>
      </c>
      <c r="G51" s="28">
        <v>109210</v>
      </c>
      <c r="H51" s="29">
        <f t="shared" si="2"/>
        <v>11.919938528437147</v>
      </c>
    </row>
    <row r="52" spans="2:8" x14ac:dyDescent="0.35">
      <c r="B52" s="31" t="s">
        <v>52</v>
      </c>
      <c r="C52" s="28">
        <v>25054</v>
      </c>
      <c r="D52" s="29">
        <f t="shared" si="0"/>
        <v>2.5025995910576064</v>
      </c>
      <c r="E52" s="28">
        <v>25183</v>
      </c>
      <c r="F52" s="29">
        <f t="shared" si="1"/>
        <v>2.5217699554587112</v>
      </c>
      <c r="G52" s="28">
        <v>24310</v>
      </c>
      <c r="H52" s="29">
        <f t="shared" si="2"/>
        <v>2.6533623809752496</v>
      </c>
    </row>
    <row r="53" spans="2:8" x14ac:dyDescent="0.35">
      <c r="B53" s="31" t="s">
        <v>53</v>
      </c>
      <c r="C53" s="28">
        <v>51299</v>
      </c>
      <c r="D53" s="29">
        <f t="shared" si="0"/>
        <v>5.1241660581808954</v>
      </c>
      <c r="E53" s="28">
        <v>52148</v>
      </c>
      <c r="F53" s="29">
        <f t="shared" si="1"/>
        <v>5.2219854519819275</v>
      </c>
      <c r="G53" s="28">
        <v>47473</v>
      </c>
      <c r="H53" s="29">
        <f t="shared" si="2"/>
        <v>5.181533209051338</v>
      </c>
    </row>
    <row r="54" spans="2:8" x14ac:dyDescent="0.35">
      <c r="B54" s="31" t="s">
        <v>54</v>
      </c>
      <c r="C54" s="28">
        <v>213073</v>
      </c>
      <c r="D54" s="29">
        <f t="shared" si="0"/>
        <v>21.283483781648336</v>
      </c>
      <c r="E54" s="28">
        <v>209111</v>
      </c>
      <c r="F54" s="29">
        <f t="shared" si="1"/>
        <v>20.939913320729321</v>
      </c>
      <c r="G54" s="28">
        <v>184225</v>
      </c>
      <c r="H54" s="29">
        <f t="shared" si="2"/>
        <v>20.107597064383604</v>
      </c>
    </row>
    <row r="55" spans="2:8" x14ac:dyDescent="0.35">
      <c r="B55" s="31" t="s">
        <v>55</v>
      </c>
      <c r="C55" s="28">
        <v>59291</v>
      </c>
      <c r="D55" s="29">
        <f t="shared" si="0"/>
        <v>5.922472752989405</v>
      </c>
      <c r="E55" s="28">
        <v>59351</v>
      </c>
      <c r="F55" s="29">
        <f t="shared" si="1"/>
        <v>5.9432779504598328</v>
      </c>
      <c r="G55" s="28">
        <v>55477</v>
      </c>
      <c r="H55" s="29">
        <f t="shared" si="2"/>
        <v>6.0551454055682408</v>
      </c>
    </row>
    <row r="56" spans="2:8" x14ac:dyDescent="0.35">
      <c r="B56" s="31" t="s">
        <v>56</v>
      </c>
      <c r="C56" s="28">
        <v>224293</v>
      </c>
      <c r="D56" s="29">
        <f t="shared" si="0"/>
        <v>22.404229667002625</v>
      </c>
      <c r="E56" s="28">
        <v>218619</v>
      </c>
      <c r="F56" s="29">
        <f t="shared" si="1"/>
        <v>21.892023424231745</v>
      </c>
      <c r="G56" s="28">
        <v>203216</v>
      </c>
      <c r="H56" s="29">
        <f t="shared" si="2"/>
        <v>22.1804068125161</v>
      </c>
    </row>
    <row r="57" spans="2:8" x14ac:dyDescent="0.35">
      <c r="B57" s="31" t="s">
        <v>57</v>
      </c>
      <c r="C57" s="28">
        <v>81778</v>
      </c>
      <c r="D57" s="29">
        <f t="shared" si="0"/>
        <v>8.1686592702765619</v>
      </c>
      <c r="E57" s="28">
        <v>83420</v>
      </c>
      <c r="F57" s="29">
        <f t="shared" si="1"/>
        <v>8.3534944083058278</v>
      </c>
      <c r="G57" s="28">
        <v>73686</v>
      </c>
      <c r="H57" s="29">
        <f t="shared" si="2"/>
        <v>8.0426022379490849</v>
      </c>
    </row>
    <row r="58" spans="2:8" x14ac:dyDescent="0.35">
      <c r="B58" s="31" t="s">
        <v>58</v>
      </c>
      <c r="C58" s="28">
        <v>127932</v>
      </c>
      <c r="D58" s="29">
        <f t="shared" si="0"/>
        <v>12.778900410440716</v>
      </c>
      <c r="E58" s="28">
        <v>127967</v>
      </c>
      <c r="F58" s="29">
        <f t="shared" si="1"/>
        <v>12.814332521549652</v>
      </c>
      <c r="G58" s="28">
        <v>121973</v>
      </c>
      <c r="H58" s="29">
        <f t="shared" si="2"/>
        <v>13.312981065186925</v>
      </c>
    </row>
    <row r="59" spans="2:8" s="6" customFormat="1" x14ac:dyDescent="0.35">
      <c r="B59" s="3" t="s">
        <v>1</v>
      </c>
      <c r="C59" s="12">
        <f>SUM(C50:C58)</f>
        <v>1001119</v>
      </c>
      <c r="D59" s="30">
        <f t="shared" si="0"/>
        <v>100</v>
      </c>
      <c r="E59" s="12">
        <f>SUM(E50:E58)</f>
        <v>998624</v>
      </c>
      <c r="F59" s="30">
        <f t="shared" si="1"/>
        <v>100</v>
      </c>
      <c r="G59" s="12">
        <f>SUM(G50:G58)</f>
        <v>916196</v>
      </c>
      <c r="H59" s="30">
        <f t="shared" si="2"/>
        <v>100</v>
      </c>
    </row>
    <row r="60" spans="2:8" x14ac:dyDescent="0.35">
      <c r="B60" s="26" t="s">
        <v>36</v>
      </c>
      <c r="C60" s="27">
        <v>7219</v>
      </c>
      <c r="D60" s="16"/>
      <c r="E60" s="27">
        <v>2515</v>
      </c>
      <c r="F60" s="16"/>
      <c r="G60" s="27">
        <v>3366</v>
      </c>
    </row>
    <row r="61" spans="2:8" x14ac:dyDescent="0.35">
      <c r="C61" s="23"/>
    </row>
    <row r="89" spans="2:15" hidden="1" x14ac:dyDescent="0.35">
      <c r="B89" s="1" t="s">
        <v>46</v>
      </c>
    </row>
    <row r="90" spans="2:15" hidden="1" x14ac:dyDescent="0.35"/>
    <row r="91" spans="2:15" hidden="1" x14ac:dyDescent="0.35"/>
    <row r="92" spans="2:15" hidden="1" x14ac:dyDescent="0.35"/>
    <row r="93" spans="2:15" hidden="1" x14ac:dyDescent="0.35"/>
    <row r="94" spans="2:15" hidden="1" x14ac:dyDescent="0.35">
      <c r="M94" s="18" t="s">
        <v>30</v>
      </c>
      <c r="N94" s="19" t="s">
        <v>37</v>
      </c>
      <c r="O94" s="19" t="s">
        <v>38</v>
      </c>
    </row>
    <row r="95" spans="2:15" hidden="1" x14ac:dyDescent="0.35">
      <c r="M95" s="20" t="s">
        <v>39</v>
      </c>
      <c r="N95" s="21">
        <v>92871</v>
      </c>
      <c r="O95" s="22">
        <f t="shared" ref="O95:O104" si="3">N95/N$104*100</f>
        <v>10.502894004130091</v>
      </c>
    </row>
    <row r="96" spans="2:15" hidden="1" x14ac:dyDescent="0.35">
      <c r="M96" s="20" t="s">
        <v>40</v>
      </c>
      <c r="N96" s="21">
        <v>105280</v>
      </c>
      <c r="O96" s="22">
        <f t="shared" si="3"/>
        <v>11.906242861117205</v>
      </c>
    </row>
    <row r="97" spans="13:15" hidden="1" x14ac:dyDescent="0.35">
      <c r="M97" s="20" t="s">
        <v>41</v>
      </c>
      <c r="N97" s="21">
        <v>26970</v>
      </c>
      <c r="O97" s="22">
        <f t="shared" si="3"/>
        <v>3.0500700034605912</v>
      </c>
    </row>
    <row r="98" spans="13:15" hidden="1" x14ac:dyDescent="0.35">
      <c r="M98" s="20" t="s">
        <v>42</v>
      </c>
      <c r="N98" s="21">
        <v>48323</v>
      </c>
      <c r="O98" s="22">
        <f t="shared" si="3"/>
        <v>5.4649066658222525</v>
      </c>
    </row>
    <row r="99" spans="13:15" hidden="1" x14ac:dyDescent="0.35">
      <c r="M99" s="20" t="s">
        <v>43</v>
      </c>
      <c r="N99" s="21">
        <v>177746</v>
      </c>
      <c r="O99" s="22">
        <f t="shared" si="3"/>
        <v>20.101510672417731</v>
      </c>
    </row>
    <row r="100" spans="13:15" hidden="1" x14ac:dyDescent="0.35">
      <c r="M100" s="20" t="s">
        <v>44</v>
      </c>
      <c r="N100" s="21">
        <v>50051</v>
      </c>
      <c r="O100" s="22">
        <f t="shared" si="3"/>
        <v>5.6603282811718962</v>
      </c>
    </row>
    <row r="101" spans="13:15" hidden="1" x14ac:dyDescent="0.35">
      <c r="M101" s="20" t="s">
        <v>32</v>
      </c>
      <c r="N101" s="21">
        <v>196467</v>
      </c>
      <c r="O101" s="22">
        <f t="shared" si="3"/>
        <v>22.218691263251465</v>
      </c>
    </row>
    <row r="102" spans="13:15" hidden="1" x14ac:dyDescent="0.35">
      <c r="M102" s="20" t="s">
        <v>45</v>
      </c>
      <c r="N102" s="21">
        <v>73690</v>
      </c>
      <c r="O102" s="22">
        <f t="shared" si="3"/>
        <v>8.3336914555065249</v>
      </c>
    </row>
    <row r="103" spans="13:15" hidden="1" x14ac:dyDescent="0.35">
      <c r="M103" s="20" t="s">
        <v>33</v>
      </c>
      <c r="N103" s="21">
        <v>112844</v>
      </c>
      <c r="O103" s="22">
        <f t="shared" si="3"/>
        <v>12.761664793122247</v>
      </c>
    </row>
    <row r="104" spans="13:15" hidden="1" x14ac:dyDescent="0.35">
      <c r="M104" s="24" t="s">
        <v>1</v>
      </c>
      <c r="N104" s="25">
        <f>SUM(N95:N103)</f>
        <v>884242</v>
      </c>
      <c r="O104" s="22">
        <f t="shared" si="3"/>
        <v>100</v>
      </c>
    </row>
    <row r="105" spans="13:15" hidden="1" x14ac:dyDescent="0.35">
      <c r="M105" s="20"/>
      <c r="N105" s="21"/>
      <c r="O105" s="22"/>
    </row>
    <row r="106" spans="13:15" hidden="1" x14ac:dyDescent="0.35"/>
    <row r="107" spans="13:15" hidden="1" x14ac:dyDescent="0.35"/>
    <row r="108" spans="13:15" hidden="1" x14ac:dyDescent="0.35"/>
    <row r="109" spans="13:15" hidden="1" x14ac:dyDescent="0.35"/>
    <row r="110" spans="13:15" hidden="1" x14ac:dyDescent="0.35"/>
    <row r="111" spans="13:15" hidden="1" x14ac:dyDescent="0.35"/>
    <row r="112" spans="13:15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</sheetPr>
  <dimension ref="D3:P17"/>
  <sheetViews>
    <sheetView zoomScale="80" zoomScaleNormal="80" workbookViewId="0">
      <selection activeCell="D18" sqref="D18"/>
    </sheetView>
  </sheetViews>
  <sheetFormatPr defaultRowHeight="14.5" x14ac:dyDescent="0.35"/>
  <sheetData>
    <row r="3" spans="4:16" x14ac:dyDescent="0.35">
      <c r="D3" s="272" t="s">
        <v>464</v>
      </c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4:16" x14ac:dyDescent="0.35"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</row>
    <row r="5" spans="4:16" x14ac:dyDescent="0.35"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</row>
    <row r="6" spans="4:16" x14ac:dyDescent="0.35"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</row>
    <row r="7" spans="4:16" x14ac:dyDescent="0.35"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</row>
    <row r="8" spans="4:16" x14ac:dyDescent="0.35"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</row>
    <row r="9" spans="4:16" x14ac:dyDescent="0.35"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</row>
    <row r="10" spans="4:16" x14ac:dyDescent="0.35"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</row>
    <row r="11" spans="4:16" x14ac:dyDescent="0.35"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</row>
    <row r="12" spans="4:16" x14ac:dyDescent="0.35"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</row>
    <row r="13" spans="4:16" x14ac:dyDescent="0.35"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</row>
    <row r="14" spans="4:16" x14ac:dyDescent="0.35"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</row>
    <row r="15" spans="4:16" x14ac:dyDescent="0.35"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</row>
    <row r="16" spans="4:16" x14ac:dyDescent="0.35"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</row>
    <row r="17" spans="4:16" x14ac:dyDescent="0.35"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</row>
  </sheetData>
  <mergeCells count="1">
    <mergeCell ref="D3:P1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3:K78"/>
  <sheetViews>
    <sheetView topLeftCell="A50" workbookViewId="0">
      <selection activeCell="C37" sqref="C37:K76"/>
    </sheetView>
  </sheetViews>
  <sheetFormatPr defaultRowHeight="14.5" x14ac:dyDescent="0.35"/>
  <sheetData>
    <row r="3" spans="2:11" x14ac:dyDescent="0.35">
      <c r="B3" t="s">
        <v>122</v>
      </c>
      <c r="C3" t="s">
        <v>286</v>
      </c>
      <c r="E3" t="s">
        <v>284</v>
      </c>
      <c r="G3">
        <v>2016</v>
      </c>
      <c r="H3">
        <v>2015</v>
      </c>
      <c r="I3">
        <v>2014</v>
      </c>
      <c r="J3">
        <v>2013</v>
      </c>
      <c r="K3" t="s">
        <v>285</v>
      </c>
    </row>
    <row r="4" spans="2:11" x14ac:dyDescent="0.35">
      <c r="B4" t="s">
        <v>28</v>
      </c>
      <c r="D4">
        <v>989318</v>
      </c>
      <c r="E4">
        <v>897750</v>
      </c>
      <c r="F4">
        <v>91568</v>
      </c>
      <c r="G4">
        <v>26811</v>
      </c>
      <c r="H4">
        <v>8319</v>
      </c>
      <c r="I4">
        <v>5709</v>
      </c>
      <c r="J4">
        <v>4118</v>
      </c>
      <c r="K4">
        <v>46611</v>
      </c>
    </row>
    <row r="6" spans="2:11" x14ac:dyDescent="0.35">
      <c r="B6" t="s">
        <v>39</v>
      </c>
      <c r="C6" t="s">
        <v>126</v>
      </c>
      <c r="D6">
        <f>E6+F6</f>
        <v>13826</v>
      </c>
      <c r="E6">
        <v>13354</v>
      </c>
      <c r="F6">
        <f>SUM(G6:K6)</f>
        <v>472</v>
      </c>
      <c r="G6">
        <v>207</v>
      </c>
      <c r="H6">
        <v>66</v>
      </c>
      <c r="I6">
        <v>53</v>
      </c>
      <c r="J6">
        <v>40</v>
      </c>
      <c r="K6">
        <v>106</v>
      </c>
    </row>
    <row r="7" spans="2:11" x14ac:dyDescent="0.35">
      <c r="C7" t="s">
        <v>127</v>
      </c>
      <c r="D7">
        <f t="shared" ref="D7:D50" si="0">E7+F7</f>
        <v>1201</v>
      </c>
      <c r="E7">
        <v>1156</v>
      </c>
      <c r="F7">
        <f t="shared" ref="F7:F50" si="1">SUM(G7:K7)</f>
        <v>45</v>
      </c>
      <c r="G7">
        <v>18</v>
      </c>
      <c r="H7">
        <v>11</v>
      </c>
      <c r="I7">
        <v>3</v>
      </c>
      <c r="J7">
        <v>5</v>
      </c>
      <c r="K7">
        <v>8</v>
      </c>
    </row>
    <row r="8" spans="2:11" x14ac:dyDescent="0.35">
      <c r="C8" t="s">
        <v>128</v>
      </c>
      <c r="D8">
        <f t="shared" si="0"/>
        <v>66367</v>
      </c>
      <c r="E8">
        <v>63800</v>
      </c>
      <c r="F8">
        <f t="shared" si="1"/>
        <v>2567</v>
      </c>
      <c r="G8">
        <v>1275</v>
      </c>
      <c r="H8">
        <v>350</v>
      </c>
      <c r="I8">
        <v>270</v>
      </c>
      <c r="J8">
        <v>168</v>
      </c>
      <c r="K8">
        <v>504</v>
      </c>
    </row>
    <row r="9" spans="2:11" x14ac:dyDescent="0.35">
      <c r="C9" t="s">
        <v>129</v>
      </c>
      <c r="D9">
        <f t="shared" si="0"/>
        <v>9377</v>
      </c>
      <c r="E9">
        <v>9062</v>
      </c>
      <c r="F9">
        <f t="shared" si="1"/>
        <v>315</v>
      </c>
      <c r="G9">
        <v>172</v>
      </c>
      <c r="H9">
        <v>42</v>
      </c>
      <c r="I9">
        <v>19</v>
      </c>
      <c r="J9">
        <v>19</v>
      </c>
      <c r="K9">
        <v>63</v>
      </c>
    </row>
    <row r="10" spans="2:11" x14ac:dyDescent="0.35">
      <c r="C10" t="s">
        <v>130</v>
      </c>
      <c r="D10">
        <f t="shared" si="0"/>
        <v>4079</v>
      </c>
      <c r="E10">
        <v>3855</v>
      </c>
      <c r="F10">
        <f t="shared" si="1"/>
        <v>224</v>
      </c>
      <c r="G10">
        <v>66</v>
      </c>
      <c r="H10">
        <v>35</v>
      </c>
      <c r="I10">
        <v>29</v>
      </c>
      <c r="J10">
        <v>26</v>
      </c>
      <c r="K10">
        <v>68</v>
      </c>
    </row>
    <row r="11" spans="2:11" x14ac:dyDescent="0.35">
      <c r="C11" t="s">
        <v>131</v>
      </c>
      <c r="D11">
        <f t="shared" si="0"/>
        <v>5115</v>
      </c>
      <c r="E11">
        <v>4770</v>
      </c>
      <c r="F11">
        <f t="shared" si="1"/>
        <v>345</v>
      </c>
      <c r="G11">
        <v>188</v>
      </c>
      <c r="H11">
        <v>38</v>
      </c>
      <c r="I11">
        <v>31</v>
      </c>
      <c r="J11">
        <v>20</v>
      </c>
      <c r="K11">
        <v>68</v>
      </c>
    </row>
    <row r="12" spans="2:11" x14ac:dyDescent="0.35">
      <c r="C12" t="s">
        <v>28</v>
      </c>
      <c r="D12">
        <f t="shared" si="0"/>
        <v>99965</v>
      </c>
      <c r="E12">
        <v>95997</v>
      </c>
      <c r="F12">
        <f t="shared" si="1"/>
        <v>3968</v>
      </c>
      <c r="G12">
        <v>1926</v>
      </c>
      <c r="H12">
        <v>542</v>
      </c>
      <c r="I12">
        <v>405</v>
      </c>
      <c r="J12">
        <v>278</v>
      </c>
      <c r="K12">
        <v>817</v>
      </c>
    </row>
    <row r="14" spans="2:11" x14ac:dyDescent="0.35">
      <c r="B14" t="s">
        <v>40</v>
      </c>
      <c r="C14" t="s">
        <v>132</v>
      </c>
      <c r="D14">
        <f t="shared" si="0"/>
        <v>20883</v>
      </c>
      <c r="E14">
        <v>18230</v>
      </c>
      <c r="F14">
        <f t="shared" si="1"/>
        <v>2653</v>
      </c>
      <c r="G14">
        <v>729</v>
      </c>
      <c r="H14">
        <v>295</v>
      </c>
      <c r="I14">
        <v>244</v>
      </c>
      <c r="J14">
        <v>201</v>
      </c>
      <c r="K14">
        <v>1184</v>
      </c>
    </row>
    <row r="15" spans="2:11" x14ac:dyDescent="0.35">
      <c r="C15" t="s">
        <v>191</v>
      </c>
      <c r="D15">
        <f t="shared" si="0"/>
        <v>12608</v>
      </c>
      <c r="E15">
        <v>11070</v>
      </c>
      <c r="F15">
        <f t="shared" si="1"/>
        <v>1538</v>
      </c>
      <c r="G15">
        <v>298</v>
      </c>
      <c r="H15">
        <v>185</v>
      </c>
      <c r="I15">
        <v>170</v>
      </c>
      <c r="J15">
        <v>110</v>
      </c>
      <c r="K15">
        <v>775</v>
      </c>
    </row>
    <row r="16" spans="2:11" x14ac:dyDescent="0.35">
      <c r="C16" t="s">
        <v>133</v>
      </c>
      <c r="D16">
        <f t="shared" si="0"/>
        <v>18236</v>
      </c>
      <c r="E16">
        <v>17468</v>
      </c>
      <c r="F16">
        <f t="shared" si="1"/>
        <v>768</v>
      </c>
      <c r="G16">
        <v>242</v>
      </c>
      <c r="H16">
        <v>125</v>
      </c>
      <c r="I16">
        <v>77</v>
      </c>
      <c r="J16">
        <v>41</v>
      </c>
      <c r="K16">
        <v>283</v>
      </c>
    </row>
    <row r="17" spans="2:11" x14ac:dyDescent="0.35">
      <c r="C17" t="s">
        <v>134</v>
      </c>
      <c r="D17">
        <f t="shared" si="0"/>
        <v>5920</v>
      </c>
      <c r="E17">
        <v>5340</v>
      </c>
      <c r="F17">
        <f t="shared" si="1"/>
        <v>580</v>
      </c>
      <c r="G17">
        <v>234</v>
      </c>
      <c r="H17">
        <v>57</v>
      </c>
      <c r="I17">
        <v>45</v>
      </c>
      <c r="J17">
        <v>46</v>
      </c>
      <c r="K17">
        <v>198</v>
      </c>
    </row>
    <row r="18" spans="2:11" x14ac:dyDescent="0.35">
      <c r="C18" t="s">
        <v>135</v>
      </c>
      <c r="D18">
        <f t="shared" si="0"/>
        <v>12703</v>
      </c>
      <c r="E18">
        <v>11178</v>
      </c>
      <c r="F18">
        <f t="shared" si="1"/>
        <v>1525</v>
      </c>
      <c r="G18">
        <v>368</v>
      </c>
      <c r="H18">
        <v>176</v>
      </c>
      <c r="I18">
        <v>140</v>
      </c>
      <c r="J18">
        <v>128</v>
      </c>
      <c r="K18">
        <v>713</v>
      </c>
    </row>
    <row r="19" spans="2:11" x14ac:dyDescent="0.35">
      <c r="C19" t="s">
        <v>136</v>
      </c>
      <c r="D19">
        <f t="shared" si="0"/>
        <v>2806</v>
      </c>
      <c r="E19">
        <v>2475</v>
      </c>
      <c r="F19">
        <f t="shared" si="1"/>
        <v>331</v>
      </c>
      <c r="G19">
        <v>95</v>
      </c>
      <c r="H19">
        <v>34</v>
      </c>
      <c r="I19">
        <v>28</v>
      </c>
      <c r="J19">
        <v>34</v>
      </c>
      <c r="K19">
        <v>140</v>
      </c>
    </row>
    <row r="20" spans="2:11" x14ac:dyDescent="0.35">
      <c r="C20" t="s">
        <v>137</v>
      </c>
      <c r="D20">
        <f t="shared" si="0"/>
        <v>17829</v>
      </c>
      <c r="E20">
        <v>16717</v>
      </c>
      <c r="F20">
        <f t="shared" si="1"/>
        <v>1112</v>
      </c>
      <c r="G20">
        <v>472</v>
      </c>
      <c r="H20">
        <v>114</v>
      </c>
      <c r="I20">
        <v>101</v>
      </c>
      <c r="J20">
        <v>70</v>
      </c>
      <c r="K20">
        <v>355</v>
      </c>
    </row>
    <row r="21" spans="2:11" x14ac:dyDescent="0.35">
      <c r="C21" t="s">
        <v>192</v>
      </c>
      <c r="D21">
        <f t="shared" si="0"/>
        <v>24908</v>
      </c>
      <c r="E21">
        <v>21847</v>
      </c>
      <c r="F21">
        <f t="shared" si="1"/>
        <v>3061</v>
      </c>
      <c r="G21">
        <v>772</v>
      </c>
      <c r="H21">
        <v>403</v>
      </c>
      <c r="I21">
        <v>286</v>
      </c>
      <c r="J21">
        <v>206</v>
      </c>
      <c r="K21">
        <v>1394</v>
      </c>
    </row>
    <row r="22" spans="2:11" x14ac:dyDescent="0.35">
      <c r="C22" t="s">
        <v>28</v>
      </c>
      <c r="D22">
        <f t="shared" si="0"/>
        <v>115893</v>
      </c>
      <c r="E22">
        <v>104325</v>
      </c>
      <c r="F22">
        <f t="shared" si="1"/>
        <v>11568</v>
      </c>
      <c r="G22">
        <v>3210</v>
      </c>
      <c r="H22">
        <v>1389</v>
      </c>
      <c r="I22">
        <v>1091</v>
      </c>
      <c r="J22">
        <v>836</v>
      </c>
      <c r="K22">
        <v>5042</v>
      </c>
    </row>
    <row r="24" spans="2:11" x14ac:dyDescent="0.35">
      <c r="B24" t="s">
        <v>41</v>
      </c>
      <c r="C24" t="s">
        <v>138</v>
      </c>
      <c r="D24">
        <f t="shared" si="0"/>
        <v>9293</v>
      </c>
      <c r="E24">
        <v>8957</v>
      </c>
      <c r="F24">
        <f t="shared" si="1"/>
        <v>336</v>
      </c>
      <c r="G24">
        <v>120</v>
      </c>
      <c r="H24">
        <v>51</v>
      </c>
      <c r="I24">
        <v>33</v>
      </c>
      <c r="J24">
        <v>25</v>
      </c>
      <c r="K24">
        <v>107</v>
      </c>
    </row>
    <row r="25" spans="2:11" x14ac:dyDescent="0.35">
      <c r="C25" t="s">
        <v>139</v>
      </c>
      <c r="D25">
        <f t="shared" si="0"/>
        <v>5295</v>
      </c>
      <c r="E25">
        <v>5162</v>
      </c>
      <c r="F25">
        <f t="shared" si="1"/>
        <v>133</v>
      </c>
      <c r="G25">
        <v>48</v>
      </c>
      <c r="H25">
        <v>20</v>
      </c>
      <c r="I25">
        <v>11</v>
      </c>
      <c r="J25">
        <v>14</v>
      </c>
      <c r="K25">
        <v>40</v>
      </c>
    </row>
    <row r="26" spans="2:11" x14ac:dyDescent="0.35">
      <c r="C26" t="s">
        <v>140</v>
      </c>
      <c r="D26">
        <f t="shared" si="0"/>
        <v>1592</v>
      </c>
      <c r="E26">
        <v>1550</v>
      </c>
      <c r="F26">
        <f t="shared" si="1"/>
        <v>42</v>
      </c>
      <c r="G26">
        <v>21</v>
      </c>
      <c r="H26">
        <v>5</v>
      </c>
      <c r="I26">
        <v>7</v>
      </c>
      <c r="J26">
        <v>2</v>
      </c>
      <c r="K26">
        <v>7</v>
      </c>
    </row>
    <row r="27" spans="2:11" x14ac:dyDescent="0.35">
      <c r="C27" t="s">
        <v>141</v>
      </c>
      <c r="D27">
        <f t="shared" si="0"/>
        <v>3062</v>
      </c>
      <c r="E27">
        <v>2843</v>
      </c>
      <c r="F27">
        <f t="shared" si="1"/>
        <v>219</v>
      </c>
      <c r="G27">
        <v>105</v>
      </c>
      <c r="H27">
        <v>24</v>
      </c>
      <c r="I27">
        <v>19</v>
      </c>
      <c r="J27">
        <v>13</v>
      </c>
      <c r="K27">
        <v>58</v>
      </c>
    </row>
    <row r="28" spans="2:11" x14ac:dyDescent="0.35">
      <c r="C28" t="s">
        <v>142</v>
      </c>
      <c r="D28">
        <f t="shared" si="0"/>
        <v>5153</v>
      </c>
      <c r="E28">
        <v>4890</v>
      </c>
      <c r="F28">
        <f t="shared" si="1"/>
        <v>263</v>
      </c>
      <c r="G28">
        <v>73</v>
      </c>
      <c r="H28">
        <v>37</v>
      </c>
      <c r="I28">
        <v>23</v>
      </c>
      <c r="J28">
        <v>19</v>
      </c>
      <c r="K28">
        <v>111</v>
      </c>
    </row>
    <row r="29" spans="2:11" x14ac:dyDescent="0.35">
      <c r="C29" t="s">
        <v>28</v>
      </c>
      <c r="D29">
        <f t="shared" si="0"/>
        <v>24395</v>
      </c>
      <c r="E29">
        <v>23402</v>
      </c>
      <c r="F29">
        <f t="shared" si="1"/>
        <v>993</v>
      </c>
      <c r="G29">
        <v>367</v>
      </c>
      <c r="H29">
        <v>137</v>
      </c>
      <c r="I29">
        <v>93</v>
      </c>
      <c r="J29">
        <v>73</v>
      </c>
      <c r="K29">
        <v>323</v>
      </c>
    </row>
    <row r="31" spans="2:11" x14ac:dyDescent="0.35">
      <c r="B31" t="s">
        <v>42</v>
      </c>
      <c r="C31" t="s">
        <v>143</v>
      </c>
      <c r="D31">
        <f t="shared" si="0"/>
        <v>7974</v>
      </c>
      <c r="E31">
        <v>7353</v>
      </c>
      <c r="F31">
        <f t="shared" si="1"/>
        <v>621</v>
      </c>
      <c r="G31">
        <v>188</v>
      </c>
      <c r="H31">
        <v>79</v>
      </c>
      <c r="I31">
        <v>60</v>
      </c>
      <c r="J31">
        <v>41</v>
      </c>
      <c r="K31">
        <v>253</v>
      </c>
    </row>
    <row r="32" spans="2:11" x14ac:dyDescent="0.35">
      <c r="C32" t="s">
        <v>144</v>
      </c>
      <c r="D32">
        <f t="shared" si="0"/>
        <v>10375</v>
      </c>
      <c r="E32">
        <v>9832</v>
      </c>
      <c r="F32">
        <f t="shared" si="1"/>
        <v>543</v>
      </c>
      <c r="G32">
        <v>167</v>
      </c>
      <c r="H32">
        <v>63</v>
      </c>
      <c r="I32">
        <v>70</v>
      </c>
      <c r="J32">
        <v>30</v>
      </c>
      <c r="K32">
        <v>213</v>
      </c>
    </row>
    <row r="33" spans="3:11" x14ac:dyDescent="0.35">
      <c r="C33" t="s">
        <v>145</v>
      </c>
      <c r="D33">
        <f t="shared" si="0"/>
        <v>16303</v>
      </c>
      <c r="E33">
        <v>15559</v>
      </c>
      <c r="F33">
        <f t="shared" si="1"/>
        <v>744</v>
      </c>
      <c r="G33">
        <v>236</v>
      </c>
      <c r="H33">
        <v>89</v>
      </c>
      <c r="I33">
        <v>73</v>
      </c>
      <c r="J33">
        <v>61</v>
      </c>
      <c r="K33">
        <v>285</v>
      </c>
    </row>
    <row r="34" spans="3:11" x14ac:dyDescent="0.35">
      <c r="C34" t="s">
        <v>146</v>
      </c>
      <c r="D34">
        <f t="shared" si="0"/>
        <v>13772</v>
      </c>
      <c r="E34">
        <v>12942</v>
      </c>
      <c r="F34">
        <f t="shared" si="1"/>
        <v>830</v>
      </c>
      <c r="G34">
        <v>218</v>
      </c>
      <c r="H34">
        <v>97</v>
      </c>
      <c r="I34">
        <v>71</v>
      </c>
      <c r="J34">
        <v>52</v>
      </c>
      <c r="K34">
        <v>392</v>
      </c>
    </row>
    <row r="35" spans="3:11" x14ac:dyDescent="0.35">
      <c r="C35" t="s">
        <v>147</v>
      </c>
      <c r="D35">
        <f t="shared" si="0"/>
        <v>1706</v>
      </c>
      <c r="E35">
        <v>1361</v>
      </c>
      <c r="F35">
        <f t="shared" si="1"/>
        <v>345</v>
      </c>
      <c r="G35">
        <v>53</v>
      </c>
      <c r="H35">
        <v>28</v>
      </c>
      <c r="I35">
        <v>18</v>
      </c>
      <c r="J35">
        <v>21</v>
      </c>
      <c r="K35">
        <v>225</v>
      </c>
    </row>
    <row r="36" spans="3:11" x14ac:dyDescent="0.35">
      <c r="C36" t="s">
        <v>28</v>
      </c>
      <c r="D36">
        <f t="shared" si="0"/>
        <v>50130</v>
      </c>
      <c r="E36">
        <v>47047</v>
      </c>
      <c r="F36">
        <f t="shared" si="1"/>
        <v>3083</v>
      </c>
      <c r="G36">
        <v>862</v>
      </c>
      <c r="H36">
        <v>356</v>
      </c>
      <c r="I36">
        <v>292</v>
      </c>
      <c r="J36">
        <v>205</v>
      </c>
      <c r="K36">
        <v>1368</v>
      </c>
    </row>
    <row r="37" spans="3:11" x14ac:dyDescent="0.35">
      <c r="C37" t="s">
        <v>28</v>
      </c>
      <c r="D37">
        <v>989318</v>
      </c>
      <c r="E37">
        <v>897750</v>
      </c>
      <c r="F37">
        <v>91568</v>
      </c>
      <c r="G37">
        <v>26811</v>
      </c>
      <c r="H37">
        <v>8319</v>
      </c>
      <c r="I37">
        <v>5709</v>
      </c>
      <c r="J37">
        <v>4118</v>
      </c>
      <c r="K37">
        <v>46611</v>
      </c>
    </row>
    <row r="38" spans="3:11" x14ac:dyDescent="0.35">
      <c r="C38" t="s">
        <v>31</v>
      </c>
    </row>
    <row r="39" spans="3:11" x14ac:dyDescent="0.35">
      <c r="C39" t="s">
        <v>148</v>
      </c>
      <c r="D39">
        <f t="shared" si="0"/>
        <v>9050</v>
      </c>
      <c r="E39">
        <v>8199</v>
      </c>
      <c r="F39">
        <f>SUM(G39:K39)</f>
        <v>851</v>
      </c>
      <c r="G39">
        <v>426</v>
      </c>
      <c r="H39">
        <v>142</v>
      </c>
      <c r="I39">
        <v>51</v>
      </c>
      <c r="J39">
        <v>43</v>
      </c>
      <c r="K39">
        <v>189</v>
      </c>
    </row>
    <row r="40" spans="3:11" x14ac:dyDescent="0.35">
      <c r="C40" t="s">
        <v>149</v>
      </c>
      <c r="D40">
        <f t="shared" si="0"/>
        <v>61413</v>
      </c>
      <c r="E40">
        <v>55992</v>
      </c>
      <c r="F40">
        <f t="shared" si="1"/>
        <v>5421</v>
      </c>
      <c r="G40">
        <v>2466</v>
      </c>
      <c r="H40">
        <v>886</v>
      </c>
      <c r="I40">
        <v>492</v>
      </c>
      <c r="J40">
        <v>360</v>
      </c>
      <c r="K40">
        <v>1217</v>
      </c>
    </row>
    <row r="41" spans="3:11" x14ac:dyDescent="0.35">
      <c r="C41" t="s">
        <v>150</v>
      </c>
      <c r="D41">
        <f t="shared" si="0"/>
        <v>10402</v>
      </c>
      <c r="E41">
        <v>9170</v>
      </c>
      <c r="F41">
        <f t="shared" si="1"/>
        <v>1232</v>
      </c>
      <c r="G41">
        <v>626</v>
      </c>
      <c r="H41">
        <v>164</v>
      </c>
      <c r="I41">
        <v>107</v>
      </c>
      <c r="J41">
        <v>71</v>
      </c>
      <c r="K41">
        <v>264</v>
      </c>
    </row>
    <row r="42" spans="3:11" x14ac:dyDescent="0.35">
      <c r="C42" t="s">
        <v>151</v>
      </c>
      <c r="D42">
        <f t="shared" si="0"/>
        <v>9005</v>
      </c>
      <c r="E42">
        <v>8371</v>
      </c>
      <c r="F42">
        <f t="shared" si="1"/>
        <v>634</v>
      </c>
      <c r="G42">
        <v>291</v>
      </c>
      <c r="H42">
        <v>71</v>
      </c>
      <c r="I42">
        <v>55</v>
      </c>
      <c r="J42">
        <v>32</v>
      </c>
      <c r="K42">
        <v>185</v>
      </c>
    </row>
    <row r="43" spans="3:11" x14ac:dyDescent="0.35">
      <c r="C43" t="s">
        <v>152</v>
      </c>
      <c r="D43">
        <f t="shared" si="0"/>
        <v>13793</v>
      </c>
      <c r="E43">
        <v>12595</v>
      </c>
      <c r="F43">
        <f t="shared" si="1"/>
        <v>1198</v>
      </c>
      <c r="G43">
        <v>563</v>
      </c>
      <c r="H43">
        <v>150</v>
      </c>
      <c r="I43">
        <v>87</v>
      </c>
      <c r="J43">
        <v>60</v>
      </c>
      <c r="K43">
        <v>338</v>
      </c>
    </row>
    <row r="44" spans="3:11" x14ac:dyDescent="0.35">
      <c r="C44" t="s">
        <v>153</v>
      </c>
      <c r="D44">
        <f t="shared" si="0"/>
        <v>15744</v>
      </c>
      <c r="E44">
        <v>14523</v>
      </c>
      <c r="F44">
        <f t="shared" si="1"/>
        <v>1221</v>
      </c>
      <c r="G44">
        <v>539</v>
      </c>
      <c r="H44">
        <v>127</v>
      </c>
      <c r="I44">
        <v>93</v>
      </c>
      <c r="J44">
        <v>55</v>
      </c>
      <c r="K44">
        <v>407</v>
      </c>
    </row>
    <row r="45" spans="3:11" x14ac:dyDescent="0.35">
      <c r="C45" t="s">
        <v>154</v>
      </c>
      <c r="D45">
        <f t="shared" si="0"/>
        <v>15207</v>
      </c>
      <c r="E45">
        <v>13232</v>
      </c>
      <c r="F45">
        <f t="shared" si="1"/>
        <v>1975</v>
      </c>
      <c r="G45">
        <v>732</v>
      </c>
      <c r="H45">
        <v>273</v>
      </c>
      <c r="I45">
        <v>190</v>
      </c>
      <c r="J45">
        <v>124</v>
      </c>
      <c r="K45">
        <v>656</v>
      </c>
    </row>
    <row r="46" spans="3:11" x14ac:dyDescent="0.35">
      <c r="C46" t="s">
        <v>155</v>
      </c>
      <c r="D46">
        <f t="shared" si="0"/>
        <v>13276</v>
      </c>
      <c r="E46">
        <v>11867</v>
      </c>
      <c r="F46">
        <f t="shared" si="1"/>
        <v>1409</v>
      </c>
      <c r="G46">
        <v>777</v>
      </c>
      <c r="H46">
        <v>165</v>
      </c>
      <c r="I46">
        <v>99</v>
      </c>
      <c r="J46">
        <v>57</v>
      </c>
      <c r="K46">
        <v>311</v>
      </c>
    </row>
    <row r="47" spans="3:11" x14ac:dyDescent="0.35">
      <c r="C47" t="s">
        <v>156</v>
      </c>
      <c r="D47">
        <f t="shared" si="0"/>
        <v>12718</v>
      </c>
      <c r="E47">
        <v>11441</v>
      </c>
      <c r="F47">
        <f t="shared" si="1"/>
        <v>1277</v>
      </c>
      <c r="G47">
        <v>599</v>
      </c>
      <c r="H47">
        <v>166</v>
      </c>
      <c r="I47">
        <v>110</v>
      </c>
      <c r="J47">
        <v>78</v>
      </c>
      <c r="K47">
        <v>324</v>
      </c>
    </row>
    <row r="48" spans="3:11" x14ac:dyDescent="0.35">
      <c r="C48" t="s">
        <v>157</v>
      </c>
      <c r="D48">
        <f t="shared" si="0"/>
        <v>19110</v>
      </c>
      <c r="E48">
        <v>16894</v>
      </c>
      <c r="F48">
        <f t="shared" si="1"/>
        <v>2216</v>
      </c>
      <c r="G48">
        <v>1070</v>
      </c>
      <c r="H48">
        <v>293</v>
      </c>
      <c r="I48">
        <v>184</v>
      </c>
      <c r="J48">
        <v>133</v>
      </c>
      <c r="K48">
        <v>536</v>
      </c>
    </row>
    <row r="49" spans="3:11" x14ac:dyDescent="0.35">
      <c r="C49" t="s">
        <v>158</v>
      </c>
      <c r="D49">
        <f t="shared" si="0"/>
        <v>18195</v>
      </c>
      <c r="E49">
        <v>16172</v>
      </c>
      <c r="F49">
        <f t="shared" si="1"/>
        <v>2023</v>
      </c>
      <c r="G49">
        <v>927</v>
      </c>
      <c r="H49">
        <v>280</v>
      </c>
      <c r="I49">
        <v>155</v>
      </c>
      <c r="J49">
        <v>122</v>
      </c>
      <c r="K49">
        <v>539</v>
      </c>
    </row>
    <row r="50" spans="3:11" x14ac:dyDescent="0.35">
      <c r="C50" t="s">
        <v>28</v>
      </c>
      <c r="D50">
        <f t="shared" si="0"/>
        <v>197913</v>
      </c>
      <c r="E50">
        <v>178456</v>
      </c>
      <c r="F50">
        <f t="shared" si="1"/>
        <v>19457</v>
      </c>
      <c r="G50">
        <v>9016</v>
      </c>
      <c r="H50">
        <v>2717</v>
      </c>
      <c r="I50">
        <v>1623</v>
      </c>
      <c r="J50">
        <v>1135</v>
      </c>
      <c r="K50">
        <v>4966</v>
      </c>
    </row>
    <row r="51" spans="3:11" x14ac:dyDescent="0.35">
      <c r="C51" t="s">
        <v>44</v>
      </c>
    </row>
    <row r="52" spans="3:11" x14ac:dyDescent="0.35">
      <c r="C52" t="s">
        <v>159</v>
      </c>
      <c r="D52">
        <f>E52+F52</f>
        <v>19330</v>
      </c>
      <c r="E52">
        <v>18421</v>
      </c>
      <c r="F52">
        <f>SUM(G52:K52)</f>
        <v>909</v>
      </c>
      <c r="G52">
        <v>304</v>
      </c>
      <c r="H52">
        <v>142</v>
      </c>
      <c r="I52">
        <v>73</v>
      </c>
      <c r="J52">
        <v>63</v>
      </c>
      <c r="K52">
        <v>327</v>
      </c>
    </row>
    <row r="53" spans="3:11" x14ac:dyDescent="0.35">
      <c r="C53" t="s">
        <v>160</v>
      </c>
      <c r="D53">
        <f>E53+F53</f>
        <v>12979</v>
      </c>
      <c r="E53">
        <v>12291</v>
      </c>
      <c r="F53">
        <f>SUM(G53:K53)</f>
        <v>688</v>
      </c>
      <c r="G53">
        <v>253</v>
      </c>
      <c r="H53">
        <v>81</v>
      </c>
      <c r="I53">
        <v>46</v>
      </c>
      <c r="J53">
        <v>49</v>
      </c>
      <c r="K53">
        <v>259</v>
      </c>
    </row>
    <row r="54" spans="3:11" x14ac:dyDescent="0.35">
      <c r="C54" t="s">
        <v>161</v>
      </c>
      <c r="D54">
        <f>E54+F54</f>
        <v>9683</v>
      </c>
      <c r="E54">
        <v>9182</v>
      </c>
      <c r="F54">
        <f>SUM(G54:K54)</f>
        <v>501</v>
      </c>
      <c r="G54">
        <v>234</v>
      </c>
      <c r="H54">
        <v>54</v>
      </c>
      <c r="I54">
        <v>47</v>
      </c>
      <c r="J54">
        <v>28</v>
      </c>
      <c r="K54">
        <v>138</v>
      </c>
    </row>
    <row r="55" spans="3:11" x14ac:dyDescent="0.35">
      <c r="C55" t="s">
        <v>162</v>
      </c>
      <c r="D55">
        <f>E55+F55</f>
        <v>16046</v>
      </c>
      <c r="E55">
        <v>15498</v>
      </c>
      <c r="F55">
        <f>SUM(G55:K55)</f>
        <v>548</v>
      </c>
      <c r="G55">
        <v>330</v>
      </c>
      <c r="H55">
        <v>67</v>
      </c>
      <c r="I55">
        <v>31</v>
      </c>
      <c r="J55">
        <v>28</v>
      </c>
      <c r="K55">
        <v>92</v>
      </c>
    </row>
    <row r="56" spans="3:11" x14ac:dyDescent="0.35">
      <c r="C56" t="s">
        <v>28</v>
      </c>
      <c r="D56">
        <f>E56+F56</f>
        <v>58038</v>
      </c>
      <c r="E56">
        <v>55392</v>
      </c>
      <c r="F56">
        <f>SUM(G56:K56)</f>
        <v>2646</v>
      </c>
      <c r="G56">
        <v>1121</v>
      </c>
      <c r="H56">
        <v>344</v>
      </c>
      <c r="I56">
        <v>197</v>
      </c>
      <c r="J56">
        <v>168</v>
      </c>
      <c r="K56">
        <v>816</v>
      </c>
    </row>
    <row r="57" spans="3:11" x14ac:dyDescent="0.35">
      <c r="C57" t="s">
        <v>32</v>
      </c>
    </row>
    <row r="58" spans="3:11" x14ac:dyDescent="0.35">
      <c r="C58" t="s">
        <v>163</v>
      </c>
      <c r="D58">
        <v>61989</v>
      </c>
      <c r="E58">
        <v>57855</v>
      </c>
      <c r="F58">
        <v>4134</v>
      </c>
      <c r="G58">
        <v>1606</v>
      </c>
      <c r="H58">
        <v>402</v>
      </c>
      <c r="I58">
        <v>300</v>
      </c>
      <c r="J58">
        <v>199</v>
      </c>
      <c r="K58">
        <v>1627</v>
      </c>
    </row>
    <row r="59" spans="3:11" x14ac:dyDescent="0.35">
      <c r="C59" t="s">
        <v>164</v>
      </c>
      <c r="D59">
        <f>E59+F59</f>
        <v>91803</v>
      </c>
      <c r="E59">
        <v>62923</v>
      </c>
      <c r="F59">
        <f>SUM(G59:K59)</f>
        <v>28880</v>
      </c>
      <c r="G59">
        <v>1882</v>
      </c>
      <c r="H59">
        <v>501</v>
      </c>
      <c r="I59">
        <v>336</v>
      </c>
      <c r="J59">
        <v>246</v>
      </c>
      <c r="K59">
        <v>25915</v>
      </c>
    </row>
    <row r="60" spans="3:11" x14ac:dyDescent="0.35">
      <c r="C60" t="s">
        <v>165</v>
      </c>
      <c r="D60">
        <f>E60+F60</f>
        <v>61522</v>
      </c>
      <c r="E60">
        <v>57406</v>
      </c>
      <c r="F60">
        <f>SUM(G60:K60)</f>
        <v>4116</v>
      </c>
      <c r="G60">
        <v>1565</v>
      </c>
      <c r="H60">
        <v>469</v>
      </c>
      <c r="I60">
        <v>324</v>
      </c>
      <c r="J60">
        <v>217</v>
      </c>
      <c r="K60">
        <v>1541</v>
      </c>
    </row>
    <row r="61" spans="3:11" x14ac:dyDescent="0.35">
      <c r="C61" t="s">
        <v>166</v>
      </c>
      <c r="D61">
        <f>E61+F61</f>
        <v>16198</v>
      </c>
      <c r="E61">
        <v>14835</v>
      </c>
      <c r="F61">
        <f>SUM(G61:K61)</f>
        <v>1363</v>
      </c>
      <c r="G61">
        <v>361</v>
      </c>
      <c r="H61">
        <v>104</v>
      </c>
      <c r="I61">
        <v>100</v>
      </c>
      <c r="J61">
        <v>66</v>
      </c>
      <c r="K61">
        <v>732</v>
      </c>
    </row>
    <row r="62" spans="3:11" x14ac:dyDescent="0.35">
      <c r="C62" t="s">
        <v>167</v>
      </c>
      <c r="D62">
        <f>E62+F62</f>
        <v>7945</v>
      </c>
      <c r="E62">
        <v>7707</v>
      </c>
      <c r="F62">
        <f>SUM(G62:K62)</f>
        <v>238</v>
      </c>
      <c r="G62">
        <v>238</v>
      </c>
      <c r="H62">
        <v>0</v>
      </c>
      <c r="I62">
        <v>0</v>
      </c>
      <c r="J62">
        <v>0</v>
      </c>
      <c r="K62">
        <v>0</v>
      </c>
    </row>
    <row r="63" spans="3:11" x14ac:dyDescent="0.35">
      <c r="C63" t="s">
        <v>28</v>
      </c>
      <c r="D63">
        <f>E63+F63</f>
        <v>239457</v>
      </c>
      <c r="E63">
        <v>200726</v>
      </c>
      <c r="F63">
        <f>SUM(G63:K63)</f>
        <v>38731</v>
      </c>
      <c r="G63">
        <v>5652</v>
      </c>
      <c r="H63">
        <v>1476</v>
      </c>
      <c r="I63">
        <v>1060</v>
      </c>
      <c r="J63">
        <v>728</v>
      </c>
      <c r="K63">
        <v>29815</v>
      </c>
    </row>
    <row r="64" spans="3:11" x14ac:dyDescent="0.35">
      <c r="C64" t="s">
        <v>45</v>
      </c>
    </row>
    <row r="65" spans="2:11" x14ac:dyDescent="0.35">
      <c r="C65" t="s">
        <v>168</v>
      </c>
      <c r="D65">
        <f>E65+F65</f>
        <v>41114</v>
      </c>
      <c r="E65">
        <v>39407</v>
      </c>
      <c r="F65">
        <f>SUM(G65:K65)</f>
        <v>1707</v>
      </c>
      <c r="G65">
        <v>796</v>
      </c>
      <c r="H65">
        <v>180</v>
      </c>
      <c r="I65">
        <v>131</v>
      </c>
      <c r="J65">
        <v>108</v>
      </c>
      <c r="K65">
        <v>492</v>
      </c>
    </row>
    <row r="66" spans="2:11" x14ac:dyDescent="0.35">
      <c r="C66" t="s">
        <v>169</v>
      </c>
      <c r="D66">
        <f>E66+F66</f>
        <v>17623</v>
      </c>
      <c r="E66">
        <v>15886</v>
      </c>
      <c r="F66">
        <f>SUM(G66:K66)</f>
        <v>1737</v>
      </c>
      <c r="G66">
        <v>594</v>
      </c>
      <c r="H66">
        <v>236</v>
      </c>
      <c r="I66">
        <v>213</v>
      </c>
      <c r="J66">
        <v>116</v>
      </c>
      <c r="K66">
        <v>578</v>
      </c>
    </row>
    <row r="67" spans="2:11" x14ac:dyDescent="0.35">
      <c r="C67" t="s">
        <v>170</v>
      </c>
      <c r="D67">
        <f>E67+F67</f>
        <v>21045</v>
      </c>
      <c r="E67">
        <v>20076</v>
      </c>
      <c r="F67">
        <f>SUM(G67:K67)</f>
        <v>969</v>
      </c>
      <c r="G67">
        <v>600</v>
      </c>
      <c r="H67">
        <v>68</v>
      </c>
      <c r="I67">
        <v>54</v>
      </c>
      <c r="J67">
        <v>44</v>
      </c>
      <c r="K67">
        <v>203</v>
      </c>
    </row>
    <row r="68" spans="2:11" x14ac:dyDescent="0.35">
      <c r="C68" t="s">
        <v>28</v>
      </c>
      <c r="D68">
        <f>E68+F68</f>
        <v>79782</v>
      </c>
      <c r="E68">
        <v>75369</v>
      </c>
      <c r="F68">
        <f>SUM(G68:K68)</f>
        <v>4413</v>
      </c>
      <c r="G68">
        <v>1990</v>
      </c>
      <c r="H68">
        <v>484</v>
      </c>
      <c r="I68">
        <v>398</v>
      </c>
      <c r="J68">
        <v>268</v>
      </c>
      <c r="K68">
        <v>1273</v>
      </c>
    </row>
    <row r="69" spans="2:11" x14ac:dyDescent="0.35">
      <c r="C69" t="s">
        <v>33</v>
      </c>
    </row>
    <row r="70" spans="2:11" x14ac:dyDescent="0.35">
      <c r="C70" t="s">
        <v>171</v>
      </c>
      <c r="D70">
        <f t="shared" ref="D70:D76" si="2">E70+F70</f>
        <v>27509</v>
      </c>
      <c r="E70">
        <v>26133</v>
      </c>
      <c r="F70">
        <f t="shared" ref="F70:F76" si="3">SUM(G70:K70)</f>
        <v>1376</v>
      </c>
      <c r="G70">
        <v>626</v>
      </c>
      <c r="H70">
        <v>223</v>
      </c>
      <c r="I70">
        <v>136</v>
      </c>
      <c r="J70">
        <v>102</v>
      </c>
      <c r="K70">
        <v>289</v>
      </c>
    </row>
    <row r="71" spans="2:11" x14ac:dyDescent="0.35">
      <c r="C71" t="s">
        <v>172</v>
      </c>
      <c r="D71">
        <f t="shared" si="2"/>
        <v>27073</v>
      </c>
      <c r="E71">
        <v>25747</v>
      </c>
      <c r="F71">
        <f t="shared" si="3"/>
        <v>1326</v>
      </c>
      <c r="G71">
        <v>510</v>
      </c>
      <c r="H71">
        <v>184</v>
      </c>
      <c r="I71">
        <v>114</v>
      </c>
      <c r="J71">
        <v>95</v>
      </c>
      <c r="K71">
        <v>423</v>
      </c>
    </row>
    <row r="72" spans="2:11" x14ac:dyDescent="0.35">
      <c r="C72" t="s">
        <v>173</v>
      </c>
      <c r="D72">
        <f t="shared" si="2"/>
        <v>23014</v>
      </c>
      <c r="E72">
        <v>22170</v>
      </c>
      <c r="F72">
        <f t="shared" si="3"/>
        <v>844</v>
      </c>
      <c r="G72">
        <v>352</v>
      </c>
      <c r="H72">
        <v>85</v>
      </c>
      <c r="I72">
        <v>58</v>
      </c>
      <c r="J72">
        <v>43</v>
      </c>
      <c r="K72">
        <v>306</v>
      </c>
    </row>
    <row r="73" spans="2:11" x14ac:dyDescent="0.35">
      <c r="C73" t="s">
        <v>174</v>
      </c>
      <c r="D73">
        <f t="shared" si="2"/>
        <v>32447</v>
      </c>
      <c r="E73">
        <v>30009</v>
      </c>
      <c r="F73">
        <f t="shared" si="3"/>
        <v>2438</v>
      </c>
      <c r="G73">
        <v>806</v>
      </c>
      <c r="H73">
        <v>274</v>
      </c>
      <c r="I73">
        <v>176</v>
      </c>
      <c r="J73">
        <v>137</v>
      </c>
      <c r="K73">
        <v>1045</v>
      </c>
    </row>
    <row r="74" spans="2:11" x14ac:dyDescent="0.35">
      <c r="C74" t="s">
        <v>175</v>
      </c>
      <c r="D74">
        <f t="shared" si="2"/>
        <v>12904</v>
      </c>
      <c r="E74">
        <v>12217</v>
      </c>
      <c r="F74">
        <f t="shared" si="3"/>
        <v>687</v>
      </c>
      <c r="G74">
        <v>346</v>
      </c>
      <c r="H74">
        <v>108</v>
      </c>
      <c r="I74">
        <v>66</v>
      </c>
      <c r="J74">
        <v>50</v>
      </c>
      <c r="K74">
        <v>117</v>
      </c>
    </row>
    <row r="75" spans="2:11" x14ac:dyDescent="0.35">
      <c r="C75" t="s">
        <v>28</v>
      </c>
      <c r="D75">
        <f t="shared" si="2"/>
        <v>122947</v>
      </c>
      <c r="E75">
        <v>116276</v>
      </c>
      <c r="F75">
        <f t="shared" si="3"/>
        <v>6671</v>
      </c>
      <c r="G75">
        <v>2640</v>
      </c>
      <c r="H75">
        <v>874</v>
      </c>
      <c r="I75">
        <v>550</v>
      </c>
      <c r="J75">
        <v>427</v>
      </c>
      <c r="K75">
        <v>2180</v>
      </c>
    </row>
    <row r="76" spans="2:11" x14ac:dyDescent="0.35">
      <c r="C76" t="s">
        <v>188</v>
      </c>
      <c r="D76">
        <f t="shared" si="2"/>
        <v>798</v>
      </c>
      <c r="E76">
        <v>760</v>
      </c>
      <c r="F76">
        <f t="shared" si="3"/>
        <v>38</v>
      </c>
      <c r="G76">
        <v>27</v>
      </c>
      <c r="H76">
        <v>0</v>
      </c>
      <c r="I76">
        <v>0</v>
      </c>
      <c r="J76">
        <v>0</v>
      </c>
      <c r="K76">
        <v>11</v>
      </c>
    </row>
    <row r="77" spans="2:11" x14ac:dyDescent="0.35">
      <c r="B77" t="s">
        <v>188</v>
      </c>
    </row>
    <row r="78" spans="2:11" x14ac:dyDescent="0.35">
      <c r="B78" t="s">
        <v>28</v>
      </c>
      <c r="D78">
        <f>E78+F78</f>
        <v>989318</v>
      </c>
      <c r="E78">
        <f>E76+E75+E68+E63+E56+E50+E36+E29+E22+E12</f>
        <v>897750</v>
      </c>
      <c r="F78">
        <f>SUM(G78:K78)</f>
        <v>91568</v>
      </c>
      <c r="G78">
        <f>G76+G75+G68+G63+G56+G50+G36+G29+G22+G12</f>
        <v>26811</v>
      </c>
      <c r="H78">
        <f>H76+H75+H68+H63+H56+H50+H36+H29+H22+H12</f>
        <v>8319</v>
      </c>
      <c r="I78">
        <f>I76+I75+I68+I63+I56+I50+I36+I29+I22+I12</f>
        <v>5709</v>
      </c>
      <c r="J78">
        <f>J76+J75+J68+J63+J56+J50+J36+J29+J22+J12</f>
        <v>4118</v>
      </c>
      <c r="K78">
        <f>K76+K75+K68+K63+K56+K50+K36+K29+K22+K12</f>
        <v>46611</v>
      </c>
    </row>
  </sheetData>
  <sortState xmlns:xlrd2="http://schemas.microsoft.com/office/spreadsheetml/2017/richdata2" ref="C32:K42">
    <sortCondition ref="C32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D1:Q79"/>
  <sheetViews>
    <sheetView topLeftCell="A52" workbookViewId="0">
      <selection activeCell="D80" sqref="D80"/>
    </sheetView>
  </sheetViews>
  <sheetFormatPr defaultRowHeight="14.5" x14ac:dyDescent="0.35"/>
  <sheetData>
    <row r="1" spans="4:17" x14ac:dyDescent="0.35">
      <c r="J1" t="s">
        <v>287</v>
      </c>
    </row>
    <row r="2" spans="4:17" x14ac:dyDescent="0.35">
      <c r="J2" t="s">
        <v>282</v>
      </c>
      <c r="M2" t="s">
        <v>47</v>
      </c>
      <c r="P2" t="s">
        <v>48</v>
      </c>
    </row>
    <row r="3" spans="4:17" x14ac:dyDescent="0.35">
      <c r="J3" t="s">
        <v>283</v>
      </c>
      <c r="M3" t="s">
        <v>283</v>
      </c>
      <c r="P3" t="s">
        <v>283</v>
      </c>
    </row>
    <row r="4" spans="4:17" x14ac:dyDescent="0.35">
      <c r="J4">
        <v>1</v>
      </c>
      <c r="K4">
        <v>2</v>
      </c>
      <c r="M4">
        <v>1</v>
      </c>
      <c r="N4">
        <v>2</v>
      </c>
      <c r="P4">
        <v>1</v>
      </c>
      <c r="Q4">
        <v>2</v>
      </c>
    </row>
    <row r="5" spans="4:17" x14ac:dyDescent="0.35">
      <c r="D5" t="s">
        <v>122</v>
      </c>
      <c r="J5" t="s">
        <v>281</v>
      </c>
      <c r="K5" t="s">
        <v>281</v>
      </c>
      <c r="M5" t="s">
        <v>281</v>
      </c>
      <c r="N5" t="s">
        <v>281</v>
      </c>
      <c r="P5" t="s">
        <v>281</v>
      </c>
      <c r="Q5" t="s">
        <v>281</v>
      </c>
    </row>
    <row r="6" spans="4:17" x14ac:dyDescent="0.35">
      <c r="E6" t="s">
        <v>125</v>
      </c>
      <c r="F6">
        <v>989318</v>
      </c>
      <c r="G6">
        <v>500916</v>
      </c>
      <c r="H6">
        <v>488402</v>
      </c>
      <c r="I6">
        <v>897750</v>
      </c>
      <c r="J6">
        <v>452686</v>
      </c>
      <c r="K6">
        <v>445064</v>
      </c>
      <c r="L6">
        <v>67084</v>
      </c>
      <c r="M6">
        <v>33765</v>
      </c>
      <c r="N6">
        <v>33319</v>
      </c>
      <c r="O6">
        <v>24484</v>
      </c>
      <c r="P6">
        <v>14465</v>
      </c>
      <c r="Q6">
        <v>10019</v>
      </c>
    </row>
    <row r="7" spans="4:17" x14ac:dyDescent="0.35">
      <c r="E7" t="s">
        <v>39</v>
      </c>
    </row>
    <row r="8" spans="4:17" x14ac:dyDescent="0.35">
      <c r="E8" t="s">
        <v>126</v>
      </c>
      <c r="F8">
        <v>13826</v>
      </c>
      <c r="G8">
        <v>7057</v>
      </c>
      <c r="H8">
        <v>6769</v>
      </c>
      <c r="I8">
        <v>13354</v>
      </c>
      <c r="J8">
        <v>6813</v>
      </c>
      <c r="K8">
        <v>6541</v>
      </c>
      <c r="L8">
        <v>472</v>
      </c>
      <c r="M8">
        <v>244</v>
      </c>
      <c r="N8">
        <v>228</v>
      </c>
      <c r="O8">
        <v>0</v>
      </c>
      <c r="P8">
        <v>0</v>
      </c>
      <c r="Q8">
        <v>0</v>
      </c>
    </row>
    <row r="9" spans="4:17" x14ac:dyDescent="0.35">
      <c r="E9" t="s">
        <v>127</v>
      </c>
      <c r="F9">
        <v>1201</v>
      </c>
      <c r="G9">
        <v>589</v>
      </c>
      <c r="H9">
        <v>612</v>
      </c>
      <c r="I9">
        <v>1156</v>
      </c>
      <c r="J9">
        <v>565</v>
      </c>
      <c r="K9">
        <v>591</v>
      </c>
      <c r="L9">
        <v>45</v>
      </c>
      <c r="M9">
        <v>24</v>
      </c>
      <c r="N9">
        <v>21</v>
      </c>
      <c r="O9">
        <v>0</v>
      </c>
      <c r="P9">
        <v>0</v>
      </c>
      <c r="Q9">
        <v>0</v>
      </c>
    </row>
    <row r="10" spans="4:17" x14ac:dyDescent="0.35">
      <c r="E10" t="s">
        <v>128</v>
      </c>
      <c r="F10">
        <v>66367</v>
      </c>
      <c r="G10">
        <v>33649</v>
      </c>
      <c r="H10">
        <v>32718</v>
      </c>
      <c r="I10">
        <v>63800</v>
      </c>
      <c r="J10">
        <v>32334</v>
      </c>
      <c r="K10">
        <v>31466</v>
      </c>
      <c r="L10">
        <v>2567</v>
      </c>
      <c r="M10">
        <v>1315</v>
      </c>
      <c r="N10">
        <v>1252</v>
      </c>
      <c r="O10">
        <v>0</v>
      </c>
      <c r="P10">
        <v>0</v>
      </c>
      <c r="Q10">
        <v>0</v>
      </c>
    </row>
    <row r="11" spans="4:17" x14ac:dyDescent="0.35">
      <c r="E11" t="s">
        <v>129</v>
      </c>
      <c r="F11">
        <v>9377</v>
      </c>
      <c r="G11">
        <v>4823</v>
      </c>
      <c r="H11">
        <v>4554</v>
      </c>
      <c r="I11">
        <v>9062</v>
      </c>
      <c r="J11">
        <v>4677</v>
      </c>
      <c r="K11">
        <v>4385</v>
      </c>
      <c r="L11">
        <v>315</v>
      </c>
      <c r="M11">
        <v>146</v>
      </c>
      <c r="N11">
        <v>169</v>
      </c>
      <c r="O11">
        <v>0</v>
      </c>
      <c r="P11">
        <v>0</v>
      </c>
      <c r="Q11">
        <v>0</v>
      </c>
    </row>
    <row r="12" spans="4:17" x14ac:dyDescent="0.35">
      <c r="E12" t="s">
        <v>130</v>
      </c>
      <c r="F12">
        <v>4079</v>
      </c>
      <c r="G12">
        <v>2098</v>
      </c>
      <c r="H12">
        <v>1981</v>
      </c>
      <c r="I12">
        <v>3855</v>
      </c>
      <c r="J12">
        <v>1983</v>
      </c>
      <c r="K12">
        <v>1872</v>
      </c>
      <c r="L12">
        <v>224</v>
      </c>
      <c r="M12">
        <v>115</v>
      </c>
      <c r="N12">
        <v>109</v>
      </c>
      <c r="O12">
        <v>0</v>
      </c>
      <c r="P12">
        <v>0</v>
      </c>
      <c r="Q12">
        <v>0</v>
      </c>
    </row>
    <row r="13" spans="4:17" x14ac:dyDescent="0.35">
      <c r="E13" t="s">
        <v>131</v>
      </c>
      <c r="F13">
        <v>5115</v>
      </c>
      <c r="G13">
        <v>2540</v>
      </c>
      <c r="H13">
        <v>2575</v>
      </c>
      <c r="I13">
        <v>4770</v>
      </c>
      <c r="J13">
        <v>2375</v>
      </c>
      <c r="K13">
        <v>2395</v>
      </c>
      <c r="L13">
        <v>345</v>
      </c>
      <c r="M13">
        <v>165</v>
      </c>
      <c r="N13">
        <v>180</v>
      </c>
      <c r="O13">
        <v>0</v>
      </c>
      <c r="P13">
        <v>0</v>
      </c>
      <c r="Q13">
        <v>0</v>
      </c>
    </row>
    <row r="14" spans="4:17" x14ac:dyDescent="0.35">
      <c r="E14" t="s">
        <v>1</v>
      </c>
      <c r="F14">
        <v>99965</v>
      </c>
      <c r="G14">
        <v>50756</v>
      </c>
      <c r="H14">
        <v>49209</v>
      </c>
      <c r="I14">
        <v>95997</v>
      </c>
      <c r="J14">
        <v>48747</v>
      </c>
      <c r="K14">
        <v>47250</v>
      </c>
      <c r="L14">
        <v>3968</v>
      </c>
      <c r="M14">
        <v>2009</v>
      </c>
      <c r="N14">
        <v>1959</v>
      </c>
      <c r="O14">
        <v>0</v>
      </c>
      <c r="P14">
        <v>0</v>
      </c>
      <c r="Q14">
        <v>0</v>
      </c>
    </row>
    <row r="15" spans="4:17" x14ac:dyDescent="0.35">
      <c r="E15" t="s">
        <v>40</v>
      </c>
      <c r="O15">
        <v>0</v>
      </c>
    </row>
    <row r="16" spans="4:17" x14ac:dyDescent="0.35">
      <c r="E16" t="s">
        <v>132</v>
      </c>
      <c r="F16">
        <v>20883</v>
      </c>
      <c r="G16">
        <v>10530</v>
      </c>
      <c r="H16">
        <v>10353</v>
      </c>
      <c r="I16">
        <v>18230</v>
      </c>
      <c r="J16">
        <v>9196</v>
      </c>
      <c r="K16">
        <v>9034</v>
      </c>
      <c r="L16">
        <v>2653</v>
      </c>
      <c r="M16">
        <v>1334</v>
      </c>
      <c r="N16">
        <v>1319</v>
      </c>
      <c r="O16">
        <v>0</v>
      </c>
      <c r="P16">
        <v>0</v>
      </c>
      <c r="Q16">
        <v>0</v>
      </c>
    </row>
    <row r="17" spans="5:17" x14ac:dyDescent="0.35">
      <c r="E17" t="s">
        <v>191</v>
      </c>
      <c r="F17">
        <v>12608</v>
      </c>
      <c r="G17">
        <v>6343</v>
      </c>
      <c r="H17">
        <v>6265</v>
      </c>
      <c r="I17">
        <v>11070</v>
      </c>
      <c r="J17">
        <v>5588</v>
      </c>
      <c r="K17">
        <v>5482</v>
      </c>
      <c r="L17">
        <v>1536</v>
      </c>
      <c r="M17">
        <v>755</v>
      </c>
      <c r="N17">
        <v>781</v>
      </c>
      <c r="O17">
        <v>2</v>
      </c>
      <c r="P17">
        <v>0</v>
      </c>
      <c r="Q17">
        <v>2</v>
      </c>
    </row>
    <row r="18" spans="5:17" x14ac:dyDescent="0.35">
      <c r="E18" t="s">
        <v>133</v>
      </c>
      <c r="F18">
        <v>18236</v>
      </c>
      <c r="G18">
        <v>9108</v>
      </c>
      <c r="H18">
        <v>9128</v>
      </c>
      <c r="I18">
        <v>17468</v>
      </c>
      <c r="J18">
        <v>8748</v>
      </c>
      <c r="K18">
        <v>8720</v>
      </c>
      <c r="L18">
        <v>764</v>
      </c>
      <c r="M18">
        <v>358</v>
      </c>
      <c r="N18">
        <v>406</v>
      </c>
      <c r="O18">
        <v>4</v>
      </c>
      <c r="P18">
        <v>2</v>
      </c>
      <c r="Q18">
        <v>2</v>
      </c>
    </row>
    <row r="19" spans="5:17" x14ac:dyDescent="0.35">
      <c r="E19" t="s">
        <v>134</v>
      </c>
      <c r="F19">
        <v>5920</v>
      </c>
      <c r="G19">
        <v>3030</v>
      </c>
      <c r="H19">
        <v>2890</v>
      </c>
      <c r="I19">
        <v>5340</v>
      </c>
      <c r="J19">
        <v>2723</v>
      </c>
      <c r="K19">
        <v>2617</v>
      </c>
      <c r="L19">
        <v>580</v>
      </c>
      <c r="M19">
        <v>307</v>
      </c>
      <c r="N19">
        <v>273</v>
      </c>
      <c r="O19">
        <v>0</v>
      </c>
      <c r="P19">
        <v>0</v>
      </c>
      <c r="Q19">
        <v>0</v>
      </c>
    </row>
    <row r="20" spans="5:17" x14ac:dyDescent="0.35">
      <c r="E20" t="s">
        <v>135</v>
      </c>
      <c r="F20">
        <v>12703</v>
      </c>
      <c r="G20">
        <v>6389</v>
      </c>
      <c r="H20">
        <v>6314</v>
      </c>
      <c r="I20">
        <v>11178</v>
      </c>
      <c r="J20">
        <v>5620</v>
      </c>
      <c r="K20">
        <v>5558</v>
      </c>
      <c r="L20">
        <v>1520</v>
      </c>
      <c r="M20">
        <v>764</v>
      </c>
      <c r="N20">
        <v>756</v>
      </c>
      <c r="O20">
        <v>5</v>
      </c>
      <c r="P20">
        <v>5</v>
      </c>
      <c r="Q20">
        <v>0</v>
      </c>
    </row>
    <row r="21" spans="5:17" x14ac:dyDescent="0.35">
      <c r="E21" t="s">
        <v>136</v>
      </c>
      <c r="F21">
        <v>2806</v>
      </c>
      <c r="G21">
        <v>1430</v>
      </c>
      <c r="H21">
        <v>1376</v>
      </c>
      <c r="I21">
        <v>2475</v>
      </c>
      <c r="J21">
        <v>1272</v>
      </c>
      <c r="K21">
        <v>1203</v>
      </c>
      <c r="L21">
        <v>331</v>
      </c>
      <c r="M21">
        <v>158</v>
      </c>
      <c r="N21">
        <v>173</v>
      </c>
      <c r="O21">
        <v>0</v>
      </c>
      <c r="P21">
        <v>0</v>
      </c>
      <c r="Q21">
        <v>0</v>
      </c>
    </row>
    <row r="22" spans="5:17" x14ac:dyDescent="0.35">
      <c r="E22" t="s">
        <v>137</v>
      </c>
      <c r="F22">
        <v>17829</v>
      </c>
      <c r="G22">
        <v>8933</v>
      </c>
      <c r="H22">
        <v>8896</v>
      </c>
      <c r="I22">
        <v>16717</v>
      </c>
      <c r="J22">
        <v>8362</v>
      </c>
      <c r="K22">
        <v>8355</v>
      </c>
      <c r="L22">
        <v>1112</v>
      </c>
      <c r="M22">
        <v>571</v>
      </c>
      <c r="N22">
        <v>541</v>
      </c>
      <c r="O22">
        <v>0</v>
      </c>
      <c r="P22">
        <v>0</v>
      </c>
      <c r="Q22">
        <v>0</v>
      </c>
    </row>
    <row r="23" spans="5:17" x14ac:dyDescent="0.35">
      <c r="E23" t="s">
        <v>192</v>
      </c>
      <c r="F23">
        <v>24908</v>
      </c>
      <c r="G23">
        <v>12511</v>
      </c>
      <c r="H23">
        <v>12397</v>
      </c>
      <c r="I23">
        <v>21847</v>
      </c>
      <c r="J23">
        <v>10989</v>
      </c>
      <c r="K23">
        <v>10858</v>
      </c>
      <c r="L23">
        <v>3059</v>
      </c>
      <c r="M23">
        <v>1521</v>
      </c>
      <c r="N23">
        <v>1538</v>
      </c>
      <c r="O23">
        <v>2</v>
      </c>
      <c r="P23">
        <v>1</v>
      </c>
      <c r="Q23">
        <v>1</v>
      </c>
    </row>
    <row r="24" spans="5:17" x14ac:dyDescent="0.35">
      <c r="E24" t="s">
        <v>1</v>
      </c>
      <c r="F24">
        <v>115893</v>
      </c>
      <c r="G24">
        <v>58274</v>
      </c>
      <c r="H24">
        <v>57619</v>
      </c>
      <c r="I24">
        <v>104325</v>
      </c>
      <c r="J24">
        <v>52498</v>
      </c>
      <c r="K24">
        <v>51827</v>
      </c>
      <c r="L24">
        <v>11555</v>
      </c>
      <c r="M24">
        <v>5768</v>
      </c>
      <c r="N24">
        <v>5787</v>
      </c>
      <c r="O24">
        <v>13</v>
      </c>
      <c r="P24">
        <v>8</v>
      </c>
      <c r="Q24">
        <v>5</v>
      </c>
    </row>
    <row r="25" spans="5:17" x14ac:dyDescent="0.35">
      <c r="E25" t="s">
        <v>41</v>
      </c>
    </row>
    <row r="26" spans="5:17" x14ac:dyDescent="0.35">
      <c r="E26" t="s">
        <v>138</v>
      </c>
      <c r="F26">
        <v>9293</v>
      </c>
      <c r="G26">
        <v>4744</v>
      </c>
      <c r="H26">
        <v>4549</v>
      </c>
      <c r="I26">
        <v>8957</v>
      </c>
      <c r="J26">
        <v>4586</v>
      </c>
      <c r="K26">
        <v>4371</v>
      </c>
      <c r="L26">
        <v>336</v>
      </c>
      <c r="M26">
        <v>158</v>
      </c>
      <c r="N26">
        <v>178</v>
      </c>
      <c r="O26">
        <v>0</v>
      </c>
      <c r="P26">
        <v>0</v>
      </c>
      <c r="Q26">
        <v>0</v>
      </c>
    </row>
    <row r="27" spans="5:17" x14ac:dyDescent="0.35">
      <c r="E27" t="s">
        <v>139</v>
      </c>
      <c r="F27">
        <v>5295</v>
      </c>
      <c r="G27">
        <v>2701</v>
      </c>
      <c r="H27">
        <v>2594</v>
      </c>
      <c r="I27">
        <v>5162</v>
      </c>
      <c r="J27">
        <v>2631</v>
      </c>
      <c r="K27">
        <v>2531</v>
      </c>
      <c r="L27">
        <v>133</v>
      </c>
      <c r="M27">
        <v>70</v>
      </c>
      <c r="N27">
        <v>63</v>
      </c>
      <c r="O27">
        <v>0</v>
      </c>
      <c r="P27">
        <v>0</v>
      </c>
      <c r="Q27">
        <v>0</v>
      </c>
    </row>
    <row r="28" spans="5:17" x14ac:dyDescent="0.35">
      <c r="E28" t="s">
        <v>140</v>
      </c>
      <c r="F28">
        <v>1592</v>
      </c>
      <c r="G28">
        <v>807</v>
      </c>
      <c r="H28">
        <v>785</v>
      </c>
      <c r="I28">
        <v>1550</v>
      </c>
      <c r="J28">
        <v>783</v>
      </c>
      <c r="K28">
        <v>767</v>
      </c>
      <c r="L28">
        <v>42</v>
      </c>
      <c r="M28">
        <v>24</v>
      </c>
      <c r="N28">
        <v>18</v>
      </c>
      <c r="O28">
        <v>0</v>
      </c>
      <c r="P28">
        <v>0</v>
      </c>
      <c r="Q28">
        <v>0</v>
      </c>
    </row>
    <row r="29" spans="5:17" x14ac:dyDescent="0.35">
      <c r="E29" t="s">
        <v>141</v>
      </c>
      <c r="F29">
        <v>3062</v>
      </c>
      <c r="G29">
        <v>1556</v>
      </c>
      <c r="H29">
        <v>1506</v>
      </c>
      <c r="I29">
        <v>2843</v>
      </c>
      <c r="J29">
        <v>1445</v>
      </c>
      <c r="K29">
        <v>1398</v>
      </c>
      <c r="L29">
        <v>219</v>
      </c>
      <c r="M29">
        <v>111</v>
      </c>
      <c r="N29">
        <v>108</v>
      </c>
      <c r="O29">
        <v>0</v>
      </c>
      <c r="P29">
        <v>0</v>
      </c>
      <c r="Q29">
        <v>0</v>
      </c>
    </row>
    <row r="30" spans="5:17" x14ac:dyDescent="0.35">
      <c r="E30" t="s">
        <v>142</v>
      </c>
      <c r="F30">
        <v>5153</v>
      </c>
      <c r="G30">
        <v>2615</v>
      </c>
      <c r="H30">
        <v>2538</v>
      </c>
      <c r="I30">
        <v>4890</v>
      </c>
      <c r="J30">
        <v>2500</v>
      </c>
      <c r="K30">
        <v>2390</v>
      </c>
      <c r="L30">
        <v>262</v>
      </c>
      <c r="M30">
        <v>114</v>
      </c>
      <c r="N30">
        <v>148</v>
      </c>
      <c r="O30">
        <v>1</v>
      </c>
      <c r="P30">
        <v>1</v>
      </c>
      <c r="Q30">
        <v>0</v>
      </c>
    </row>
    <row r="31" spans="5:17" x14ac:dyDescent="0.35">
      <c r="E31" t="s">
        <v>1</v>
      </c>
      <c r="F31">
        <v>24395</v>
      </c>
      <c r="G31">
        <v>12423</v>
      </c>
      <c r="H31">
        <v>11972</v>
      </c>
      <c r="I31">
        <v>23402</v>
      </c>
      <c r="J31">
        <v>11945</v>
      </c>
      <c r="K31">
        <v>11457</v>
      </c>
      <c r="L31">
        <v>992</v>
      </c>
      <c r="M31">
        <v>477</v>
      </c>
      <c r="N31">
        <v>515</v>
      </c>
      <c r="O31">
        <v>1</v>
      </c>
      <c r="P31">
        <v>1</v>
      </c>
      <c r="Q31">
        <v>0</v>
      </c>
    </row>
    <row r="32" spans="5:17" x14ac:dyDescent="0.35">
      <c r="E32" t="s">
        <v>42</v>
      </c>
    </row>
    <row r="33" spans="5:17" x14ac:dyDescent="0.35">
      <c r="E33" t="s">
        <v>143</v>
      </c>
      <c r="F33">
        <v>7974</v>
      </c>
      <c r="G33">
        <v>3989</v>
      </c>
      <c r="H33">
        <v>3985</v>
      </c>
      <c r="I33">
        <v>7353</v>
      </c>
      <c r="J33">
        <v>3686</v>
      </c>
      <c r="K33">
        <v>3667</v>
      </c>
      <c r="L33">
        <v>620</v>
      </c>
      <c r="M33">
        <v>303</v>
      </c>
      <c r="N33">
        <v>317</v>
      </c>
      <c r="O33">
        <v>1</v>
      </c>
      <c r="P33">
        <v>0</v>
      </c>
      <c r="Q33">
        <v>1</v>
      </c>
    </row>
    <row r="34" spans="5:17" x14ac:dyDescent="0.35">
      <c r="E34" t="s">
        <v>144</v>
      </c>
      <c r="F34">
        <v>10375</v>
      </c>
      <c r="G34">
        <v>5263</v>
      </c>
      <c r="H34">
        <v>5112</v>
      </c>
      <c r="I34">
        <v>9832</v>
      </c>
      <c r="J34">
        <v>4981</v>
      </c>
      <c r="K34">
        <v>4851</v>
      </c>
      <c r="L34">
        <v>543</v>
      </c>
      <c r="M34">
        <v>282</v>
      </c>
      <c r="N34">
        <v>261</v>
      </c>
      <c r="O34">
        <v>0</v>
      </c>
      <c r="P34">
        <v>0</v>
      </c>
      <c r="Q34">
        <v>0</v>
      </c>
    </row>
    <row r="35" spans="5:17" x14ac:dyDescent="0.35">
      <c r="E35" t="s">
        <v>145</v>
      </c>
      <c r="F35">
        <v>16303</v>
      </c>
      <c r="G35">
        <v>8301</v>
      </c>
      <c r="H35">
        <v>8002</v>
      </c>
      <c r="I35">
        <v>15559</v>
      </c>
      <c r="J35">
        <v>7915</v>
      </c>
      <c r="K35">
        <v>7644</v>
      </c>
      <c r="L35">
        <v>744</v>
      </c>
      <c r="M35">
        <v>386</v>
      </c>
      <c r="N35">
        <v>358</v>
      </c>
      <c r="O35">
        <v>0</v>
      </c>
      <c r="P35">
        <v>0</v>
      </c>
      <c r="Q35">
        <v>0</v>
      </c>
    </row>
    <row r="36" spans="5:17" x14ac:dyDescent="0.35">
      <c r="E36" t="s">
        <v>146</v>
      </c>
      <c r="F36">
        <v>13772</v>
      </c>
      <c r="G36">
        <v>6963</v>
      </c>
      <c r="H36">
        <v>6809</v>
      </c>
      <c r="I36">
        <v>12942</v>
      </c>
      <c r="J36">
        <v>6562</v>
      </c>
      <c r="K36">
        <v>6380</v>
      </c>
      <c r="L36">
        <v>830</v>
      </c>
      <c r="M36">
        <v>401</v>
      </c>
      <c r="N36">
        <v>429</v>
      </c>
      <c r="O36">
        <v>0</v>
      </c>
      <c r="P36">
        <v>0</v>
      </c>
      <c r="Q36">
        <v>0</v>
      </c>
    </row>
    <row r="37" spans="5:17" x14ac:dyDescent="0.35">
      <c r="E37" t="s">
        <v>147</v>
      </c>
      <c r="F37">
        <v>1706</v>
      </c>
      <c r="G37">
        <v>858</v>
      </c>
      <c r="H37">
        <v>848</v>
      </c>
      <c r="I37">
        <v>1361</v>
      </c>
      <c r="J37">
        <v>670</v>
      </c>
      <c r="K37">
        <v>691</v>
      </c>
      <c r="L37">
        <v>344</v>
      </c>
      <c r="M37">
        <v>187</v>
      </c>
      <c r="N37">
        <v>157</v>
      </c>
      <c r="O37">
        <v>1</v>
      </c>
      <c r="P37">
        <v>1</v>
      </c>
      <c r="Q37">
        <v>0</v>
      </c>
    </row>
    <row r="38" spans="5:17" x14ac:dyDescent="0.35">
      <c r="E38" t="s">
        <v>1</v>
      </c>
      <c r="F38">
        <v>50130</v>
      </c>
      <c r="G38">
        <v>25374</v>
      </c>
      <c r="H38">
        <v>24756</v>
      </c>
      <c r="I38">
        <v>47047</v>
      </c>
      <c r="J38">
        <v>23814</v>
      </c>
      <c r="K38">
        <v>23233</v>
      </c>
      <c r="L38">
        <v>3081</v>
      </c>
      <c r="M38">
        <v>1559</v>
      </c>
      <c r="N38">
        <v>1522</v>
      </c>
      <c r="O38">
        <v>2</v>
      </c>
      <c r="P38">
        <v>1</v>
      </c>
      <c r="Q38">
        <v>1</v>
      </c>
    </row>
    <row r="39" spans="5:17" x14ac:dyDescent="0.35">
      <c r="E39" t="s">
        <v>125</v>
      </c>
      <c r="F39">
        <v>989318</v>
      </c>
      <c r="G39">
        <v>500916</v>
      </c>
      <c r="H39">
        <v>488402</v>
      </c>
      <c r="I39">
        <v>897750</v>
      </c>
      <c r="J39">
        <v>452686</v>
      </c>
      <c r="K39">
        <v>445064</v>
      </c>
      <c r="L39">
        <v>67084</v>
      </c>
      <c r="M39">
        <v>33765</v>
      </c>
      <c r="N39">
        <v>33319</v>
      </c>
      <c r="O39">
        <v>24484</v>
      </c>
      <c r="P39">
        <v>14465</v>
      </c>
      <c r="Q39">
        <v>10019</v>
      </c>
    </row>
    <row r="40" spans="5:17" x14ac:dyDescent="0.35">
      <c r="E40" t="s">
        <v>31</v>
      </c>
    </row>
    <row r="41" spans="5:17" x14ac:dyDescent="0.35">
      <c r="E41" t="s">
        <v>148</v>
      </c>
      <c r="F41">
        <v>9050</v>
      </c>
      <c r="G41">
        <v>4671</v>
      </c>
      <c r="H41">
        <v>4379</v>
      </c>
      <c r="I41">
        <v>8199</v>
      </c>
      <c r="J41">
        <v>4221</v>
      </c>
      <c r="K41">
        <v>3978</v>
      </c>
      <c r="L41">
        <v>849</v>
      </c>
      <c r="M41">
        <v>450</v>
      </c>
      <c r="N41">
        <v>399</v>
      </c>
      <c r="O41">
        <v>2</v>
      </c>
      <c r="P41">
        <v>0</v>
      </c>
      <c r="Q41">
        <v>2</v>
      </c>
    </row>
    <row r="42" spans="5:17" x14ac:dyDescent="0.35">
      <c r="E42" t="s">
        <v>151</v>
      </c>
      <c r="F42">
        <v>9005</v>
      </c>
      <c r="G42">
        <v>4563</v>
      </c>
      <c r="H42">
        <v>4442</v>
      </c>
      <c r="I42">
        <v>8371</v>
      </c>
      <c r="J42">
        <v>4247</v>
      </c>
      <c r="K42">
        <v>4124</v>
      </c>
      <c r="L42">
        <v>634</v>
      </c>
      <c r="M42">
        <v>316</v>
      </c>
      <c r="N42">
        <v>318</v>
      </c>
      <c r="O42">
        <v>0</v>
      </c>
      <c r="P42">
        <v>0</v>
      </c>
      <c r="Q42">
        <v>0</v>
      </c>
    </row>
    <row r="43" spans="5:17" x14ac:dyDescent="0.35">
      <c r="E43" t="s">
        <v>152</v>
      </c>
      <c r="F43">
        <v>13793</v>
      </c>
      <c r="G43">
        <v>6966</v>
      </c>
      <c r="H43">
        <v>6827</v>
      </c>
      <c r="I43">
        <v>12595</v>
      </c>
      <c r="J43">
        <v>6373</v>
      </c>
      <c r="K43">
        <v>6222</v>
      </c>
      <c r="L43">
        <v>1198</v>
      </c>
      <c r="M43">
        <v>593</v>
      </c>
      <c r="N43">
        <v>605</v>
      </c>
      <c r="O43">
        <v>0</v>
      </c>
      <c r="P43">
        <v>0</v>
      </c>
      <c r="Q43">
        <v>0</v>
      </c>
    </row>
    <row r="44" spans="5:17" x14ac:dyDescent="0.35">
      <c r="E44" t="s">
        <v>158</v>
      </c>
      <c r="F44">
        <v>18195</v>
      </c>
      <c r="G44">
        <v>9195</v>
      </c>
      <c r="H44">
        <v>9000</v>
      </c>
      <c r="I44">
        <v>16172</v>
      </c>
      <c r="J44">
        <v>8136</v>
      </c>
      <c r="K44">
        <v>8036</v>
      </c>
      <c r="L44">
        <v>2023</v>
      </c>
      <c r="M44">
        <v>1059</v>
      </c>
      <c r="N44">
        <v>964</v>
      </c>
      <c r="O44">
        <v>0</v>
      </c>
      <c r="P44">
        <v>0</v>
      </c>
      <c r="Q44">
        <v>0</v>
      </c>
    </row>
    <row r="45" spans="5:17" x14ac:dyDescent="0.35">
      <c r="E45" t="s">
        <v>149</v>
      </c>
      <c r="F45">
        <v>61413</v>
      </c>
      <c r="G45">
        <v>30917</v>
      </c>
      <c r="H45">
        <v>30496</v>
      </c>
      <c r="I45">
        <v>55992</v>
      </c>
      <c r="J45">
        <v>28195</v>
      </c>
      <c r="K45">
        <v>27797</v>
      </c>
      <c r="L45">
        <v>5420</v>
      </c>
      <c r="M45">
        <v>2722</v>
      </c>
      <c r="N45">
        <v>2698</v>
      </c>
      <c r="O45">
        <v>1</v>
      </c>
      <c r="P45">
        <v>0</v>
      </c>
      <c r="Q45">
        <v>1</v>
      </c>
    </row>
    <row r="46" spans="5:17" x14ac:dyDescent="0.35">
      <c r="E46" t="s">
        <v>150</v>
      </c>
      <c r="F46">
        <v>10402</v>
      </c>
      <c r="G46">
        <v>5314</v>
      </c>
      <c r="H46">
        <v>5088</v>
      </c>
      <c r="I46">
        <v>9170</v>
      </c>
      <c r="J46">
        <v>4692</v>
      </c>
      <c r="K46">
        <v>4478</v>
      </c>
      <c r="L46">
        <v>1232</v>
      </c>
      <c r="M46">
        <v>622</v>
      </c>
      <c r="N46">
        <v>610</v>
      </c>
      <c r="O46">
        <v>0</v>
      </c>
      <c r="P46">
        <v>0</v>
      </c>
      <c r="Q46">
        <v>0</v>
      </c>
    </row>
    <row r="47" spans="5:17" x14ac:dyDescent="0.35">
      <c r="E47" t="s">
        <v>153</v>
      </c>
      <c r="F47">
        <v>15744</v>
      </c>
      <c r="G47">
        <v>7796</v>
      </c>
      <c r="H47">
        <v>7948</v>
      </c>
      <c r="I47">
        <v>14523</v>
      </c>
      <c r="J47">
        <v>7195</v>
      </c>
      <c r="K47">
        <v>7328</v>
      </c>
      <c r="L47">
        <v>1221</v>
      </c>
      <c r="M47">
        <v>601</v>
      </c>
      <c r="N47">
        <v>620</v>
      </c>
      <c r="O47">
        <v>0</v>
      </c>
      <c r="P47">
        <v>0</v>
      </c>
      <c r="Q47">
        <v>0</v>
      </c>
    </row>
    <row r="48" spans="5:17" x14ac:dyDescent="0.35">
      <c r="E48" t="s">
        <v>154</v>
      </c>
      <c r="F48">
        <v>15207</v>
      </c>
      <c r="G48">
        <v>7810</v>
      </c>
      <c r="H48">
        <v>7397</v>
      </c>
      <c r="I48">
        <v>13232</v>
      </c>
      <c r="J48">
        <v>6796</v>
      </c>
      <c r="K48">
        <v>6436</v>
      </c>
      <c r="L48">
        <v>1974</v>
      </c>
      <c r="M48">
        <v>1014</v>
      </c>
      <c r="N48">
        <v>960</v>
      </c>
      <c r="O48">
        <v>1</v>
      </c>
      <c r="P48">
        <v>0</v>
      </c>
      <c r="Q48">
        <v>1</v>
      </c>
    </row>
    <row r="49" spans="5:17" x14ac:dyDescent="0.35">
      <c r="E49" t="s">
        <v>155</v>
      </c>
      <c r="F49">
        <v>13276</v>
      </c>
      <c r="G49">
        <v>6764</v>
      </c>
      <c r="H49">
        <v>6512</v>
      </c>
      <c r="I49">
        <v>11867</v>
      </c>
      <c r="J49">
        <v>6036</v>
      </c>
      <c r="K49">
        <v>5831</v>
      </c>
      <c r="L49">
        <v>1409</v>
      </c>
      <c r="M49">
        <v>728</v>
      </c>
      <c r="N49">
        <v>681</v>
      </c>
      <c r="O49">
        <v>0</v>
      </c>
      <c r="P49">
        <v>0</v>
      </c>
      <c r="Q49">
        <v>0</v>
      </c>
    </row>
    <row r="50" spans="5:17" x14ac:dyDescent="0.35">
      <c r="E50" t="s">
        <v>156</v>
      </c>
      <c r="F50">
        <v>12718</v>
      </c>
      <c r="G50">
        <v>6506</v>
      </c>
      <c r="H50">
        <v>6212</v>
      </c>
      <c r="I50">
        <v>11441</v>
      </c>
      <c r="J50">
        <v>5841</v>
      </c>
      <c r="K50">
        <v>5600</v>
      </c>
      <c r="L50">
        <v>1277</v>
      </c>
      <c r="M50">
        <v>665</v>
      </c>
      <c r="N50">
        <v>612</v>
      </c>
      <c r="O50">
        <v>0</v>
      </c>
      <c r="P50">
        <v>0</v>
      </c>
      <c r="Q50">
        <v>0</v>
      </c>
    </row>
    <row r="51" spans="5:17" x14ac:dyDescent="0.35">
      <c r="E51" t="s">
        <v>157</v>
      </c>
      <c r="F51">
        <v>19110</v>
      </c>
      <c r="G51">
        <v>9694</v>
      </c>
      <c r="H51">
        <v>9416</v>
      </c>
      <c r="I51">
        <v>16894</v>
      </c>
      <c r="J51">
        <v>8540</v>
      </c>
      <c r="K51">
        <v>8354</v>
      </c>
      <c r="L51">
        <v>2216</v>
      </c>
      <c r="M51">
        <v>1154</v>
      </c>
      <c r="N51">
        <v>1062</v>
      </c>
      <c r="O51">
        <v>0</v>
      </c>
      <c r="P51">
        <v>0</v>
      </c>
      <c r="Q51">
        <v>0</v>
      </c>
    </row>
    <row r="52" spans="5:17" x14ac:dyDescent="0.35">
      <c r="E52" t="s">
        <v>1</v>
      </c>
      <c r="F52">
        <v>197913</v>
      </c>
      <c r="G52">
        <v>100196</v>
      </c>
      <c r="H52">
        <v>97717</v>
      </c>
      <c r="I52">
        <v>178456</v>
      </c>
      <c r="J52">
        <v>90272</v>
      </c>
      <c r="K52">
        <v>88184</v>
      </c>
      <c r="L52">
        <v>19453</v>
      </c>
      <c r="M52">
        <v>9924</v>
      </c>
      <c r="N52">
        <v>9529</v>
      </c>
      <c r="O52">
        <v>4</v>
      </c>
      <c r="P52">
        <v>0</v>
      </c>
      <c r="Q52">
        <v>4</v>
      </c>
    </row>
    <row r="53" spans="5:17" x14ac:dyDescent="0.35">
      <c r="E53" t="s">
        <v>44</v>
      </c>
    </row>
    <row r="54" spans="5:17" x14ac:dyDescent="0.35">
      <c r="E54" t="s">
        <v>159</v>
      </c>
      <c r="F54">
        <v>19330</v>
      </c>
      <c r="G54">
        <v>9639</v>
      </c>
      <c r="H54">
        <v>9691</v>
      </c>
      <c r="I54">
        <v>18421</v>
      </c>
      <c r="J54">
        <v>9185</v>
      </c>
      <c r="K54">
        <v>9236</v>
      </c>
      <c r="L54">
        <v>909</v>
      </c>
      <c r="M54">
        <v>454</v>
      </c>
      <c r="N54">
        <v>455</v>
      </c>
      <c r="O54">
        <v>0</v>
      </c>
      <c r="P54">
        <v>0</v>
      </c>
      <c r="Q54">
        <v>0</v>
      </c>
    </row>
    <row r="55" spans="5:17" x14ac:dyDescent="0.35">
      <c r="E55" t="s">
        <v>160</v>
      </c>
      <c r="F55">
        <v>12979</v>
      </c>
      <c r="G55">
        <v>6522</v>
      </c>
      <c r="H55">
        <v>6457</v>
      </c>
      <c r="I55">
        <v>12291</v>
      </c>
      <c r="J55">
        <v>6208</v>
      </c>
      <c r="K55">
        <v>6083</v>
      </c>
      <c r="L55">
        <v>688</v>
      </c>
      <c r="M55">
        <v>314</v>
      </c>
      <c r="N55">
        <v>374</v>
      </c>
      <c r="O55">
        <v>0</v>
      </c>
      <c r="P55">
        <v>0</v>
      </c>
      <c r="Q55">
        <v>0</v>
      </c>
    </row>
    <row r="56" spans="5:17" x14ac:dyDescent="0.35">
      <c r="E56" t="s">
        <v>161</v>
      </c>
      <c r="F56">
        <v>9683</v>
      </c>
      <c r="G56">
        <v>4938</v>
      </c>
      <c r="H56">
        <v>4745</v>
      </c>
      <c r="I56">
        <v>9182</v>
      </c>
      <c r="J56">
        <v>4700</v>
      </c>
      <c r="K56">
        <v>4482</v>
      </c>
      <c r="L56">
        <v>501</v>
      </c>
      <c r="M56">
        <v>238</v>
      </c>
      <c r="N56">
        <v>263</v>
      </c>
      <c r="O56">
        <v>0</v>
      </c>
      <c r="P56">
        <v>0</v>
      </c>
      <c r="Q56">
        <v>0</v>
      </c>
    </row>
    <row r="57" spans="5:17" x14ac:dyDescent="0.35">
      <c r="E57" t="s">
        <v>162</v>
      </c>
      <c r="F57">
        <v>16046</v>
      </c>
      <c r="G57">
        <v>8038</v>
      </c>
      <c r="H57">
        <v>8008</v>
      </c>
      <c r="I57">
        <v>15498</v>
      </c>
      <c r="J57">
        <v>7775</v>
      </c>
      <c r="K57">
        <v>7723</v>
      </c>
      <c r="L57">
        <v>548</v>
      </c>
      <c r="M57">
        <v>263</v>
      </c>
      <c r="N57">
        <v>285</v>
      </c>
      <c r="O57">
        <v>0</v>
      </c>
      <c r="P57">
        <v>0</v>
      </c>
      <c r="Q57">
        <v>0</v>
      </c>
    </row>
    <row r="58" spans="5:17" x14ac:dyDescent="0.35">
      <c r="E58" t="s">
        <v>1</v>
      </c>
      <c r="F58">
        <v>58038</v>
      </c>
      <c r="G58">
        <v>29137</v>
      </c>
      <c r="H58">
        <v>28901</v>
      </c>
      <c r="I58">
        <v>55392</v>
      </c>
      <c r="J58">
        <v>27868</v>
      </c>
      <c r="K58">
        <v>27524</v>
      </c>
      <c r="L58">
        <v>2646</v>
      </c>
      <c r="M58">
        <v>1269</v>
      </c>
      <c r="N58">
        <v>1377</v>
      </c>
      <c r="O58">
        <v>0</v>
      </c>
      <c r="P58">
        <v>0</v>
      </c>
      <c r="Q58">
        <v>0</v>
      </c>
    </row>
    <row r="59" spans="5:17" x14ac:dyDescent="0.35">
      <c r="E59" t="s">
        <v>32</v>
      </c>
    </row>
    <row r="60" spans="5:17" x14ac:dyDescent="0.35">
      <c r="E60" t="s">
        <v>163</v>
      </c>
      <c r="F60">
        <v>61989</v>
      </c>
      <c r="G60">
        <v>31130</v>
      </c>
      <c r="H60">
        <v>30859</v>
      </c>
      <c r="I60">
        <v>57855</v>
      </c>
      <c r="J60">
        <v>29035</v>
      </c>
      <c r="K60">
        <v>28820</v>
      </c>
      <c r="L60">
        <v>4116</v>
      </c>
      <c r="M60">
        <v>2087</v>
      </c>
      <c r="N60">
        <v>2029</v>
      </c>
      <c r="O60">
        <v>18</v>
      </c>
      <c r="P60">
        <v>8</v>
      </c>
      <c r="Q60">
        <v>10</v>
      </c>
    </row>
    <row r="61" spans="5:17" x14ac:dyDescent="0.35">
      <c r="E61" t="s">
        <v>164</v>
      </c>
      <c r="F61">
        <v>91803</v>
      </c>
      <c r="G61">
        <v>48402</v>
      </c>
      <c r="H61">
        <v>43401</v>
      </c>
      <c r="I61">
        <v>62923</v>
      </c>
      <c r="J61">
        <v>31735</v>
      </c>
      <c r="K61">
        <v>31188</v>
      </c>
      <c r="L61">
        <v>4489</v>
      </c>
      <c r="M61">
        <v>2252</v>
      </c>
      <c r="N61">
        <v>2237</v>
      </c>
      <c r="O61">
        <v>24391</v>
      </c>
      <c r="P61">
        <v>14415</v>
      </c>
      <c r="Q61">
        <v>9976</v>
      </c>
    </row>
    <row r="62" spans="5:17" x14ac:dyDescent="0.35">
      <c r="E62" t="s">
        <v>165</v>
      </c>
      <c r="F62">
        <v>61522</v>
      </c>
      <c r="G62">
        <v>30772</v>
      </c>
      <c r="H62">
        <v>30750</v>
      </c>
      <c r="I62">
        <v>57406</v>
      </c>
      <c r="J62">
        <v>28638</v>
      </c>
      <c r="K62">
        <v>28768</v>
      </c>
      <c r="L62">
        <v>4106</v>
      </c>
      <c r="M62">
        <v>2127</v>
      </c>
      <c r="N62">
        <v>1979</v>
      </c>
      <c r="O62">
        <v>10</v>
      </c>
      <c r="P62">
        <v>7</v>
      </c>
      <c r="Q62">
        <v>3</v>
      </c>
    </row>
    <row r="63" spans="5:17" x14ac:dyDescent="0.35">
      <c r="E63" t="s">
        <v>166</v>
      </c>
      <c r="F63">
        <v>16198</v>
      </c>
      <c r="G63">
        <v>8159</v>
      </c>
      <c r="H63">
        <v>8039</v>
      </c>
      <c r="I63">
        <v>14835</v>
      </c>
      <c r="J63">
        <v>7484</v>
      </c>
      <c r="K63">
        <v>7351</v>
      </c>
      <c r="L63">
        <v>1361</v>
      </c>
      <c r="M63">
        <v>673</v>
      </c>
      <c r="N63">
        <v>688</v>
      </c>
      <c r="O63">
        <v>2</v>
      </c>
      <c r="P63">
        <v>2</v>
      </c>
      <c r="Q63">
        <v>0</v>
      </c>
    </row>
    <row r="64" spans="5:17" x14ac:dyDescent="0.35">
      <c r="E64" t="s">
        <v>167</v>
      </c>
      <c r="F64">
        <v>7945</v>
      </c>
      <c r="G64">
        <v>4089</v>
      </c>
      <c r="H64">
        <v>3856</v>
      </c>
      <c r="I64">
        <v>7707</v>
      </c>
      <c r="J64">
        <v>3964</v>
      </c>
      <c r="K64">
        <v>3743</v>
      </c>
      <c r="L64">
        <v>238</v>
      </c>
      <c r="M64">
        <v>125</v>
      </c>
      <c r="N64">
        <v>113</v>
      </c>
      <c r="O64">
        <v>0</v>
      </c>
      <c r="P64">
        <v>0</v>
      </c>
      <c r="Q64">
        <v>0</v>
      </c>
    </row>
    <row r="65" spans="5:17" x14ac:dyDescent="0.35">
      <c r="E65" t="s">
        <v>1</v>
      </c>
      <c r="F65">
        <v>239457</v>
      </c>
      <c r="G65">
        <v>122552</v>
      </c>
      <c r="H65">
        <v>116905</v>
      </c>
      <c r="I65">
        <v>200726</v>
      </c>
      <c r="J65">
        <v>100856</v>
      </c>
      <c r="K65">
        <v>99870</v>
      </c>
      <c r="L65">
        <v>14310</v>
      </c>
      <c r="M65">
        <v>7264</v>
      </c>
      <c r="N65">
        <v>7046</v>
      </c>
      <c r="O65">
        <v>24421</v>
      </c>
      <c r="P65">
        <v>14432</v>
      </c>
      <c r="Q65">
        <v>9989</v>
      </c>
    </row>
    <row r="66" spans="5:17" x14ac:dyDescent="0.35">
      <c r="E66" t="s">
        <v>45</v>
      </c>
    </row>
    <row r="67" spans="5:17" x14ac:dyDescent="0.35">
      <c r="E67" t="s">
        <v>168</v>
      </c>
      <c r="F67">
        <v>41114</v>
      </c>
      <c r="G67">
        <v>20611</v>
      </c>
      <c r="H67">
        <v>20503</v>
      </c>
      <c r="I67">
        <v>39407</v>
      </c>
      <c r="J67">
        <v>19751</v>
      </c>
      <c r="K67">
        <v>19656</v>
      </c>
      <c r="L67">
        <v>1703</v>
      </c>
      <c r="M67">
        <v>858</v>
      </c>
      <c r="N67">
        <v>845</v>
      </c>
      <c r="O67">
        <v>4</v>
      </c>
      <c r="P67">
        <v>2</v>
      </c>
      <c r="Q67">
        <v>2</v>
      </c>
    </row>
    <row r="68" spans="5:17" x14ac:dyDescent="0.35">
      <c r="E68" t="s">
        <v>169</v>
      </c>
      <c r="F68">
        <v>17623</v>
      </c>
      <c r="G68">
        <v>8751</v>
      </c>
      <c r="H68">
        <v>8872</v>
      </c>
      <c r="I68">
        <v>15886</v>
      </c>
      <c r="J68">
        <v>7873</v>
      </c>
      <c r="K68">
        <v>8013</v>
      </c>
      <c r="L68">
        <v>1735</v>
      </c>
      <c r="M68">
        <v>877</v>
      </c>
      <c r="N68">
        <v>858</v>
      </c>
      <c r="O68">
        <v>2</v>
      </c>
      <c r="P68">
        <v>1</v>
      </c>
      <c r="Q68">
        <v>1</v>
      </c>
    </row>
    <row r="69" spans="5:17" x14ac:dyDescent="0.35">
      <c r="E69" t="s">
        <v>170</v>
      </c>
      <c r="F69">
        <v>21045</v>
      </c>
      <c r="G69">
        <v>10496</v>
      </c>
      <c r="H69">
        <v>10549</v>
      </c>
      <c r="I69">
        <v>20076</v>
      </c>
      <c r="J69">
        <v>10041</v>
      </c>
      <c r="K69">
        <v>10035</v>
      </c>
      <c r="L69">
        <v>957</v>
      </c>
      <c r="M69">
        <v>446</v>
      </c>
      <c r="N69">
        <v>511</v>
      </c>
      <c r="O69">
        <v>12</v>
      </c>
      <c r="P69">
        <v>9</v>
      </c>
      <c r="Q69">
        <v>3</v>
      </c>
    </row>
    <row r="70" spans="5:17" x14ac:dyDescent="0.35">
      <c r="E70" t="s">
        <v>1</v>
      </c>
      <c r="F70">
        <v>79782</v>
      </c>
      <c r="G70">
        <v>39858</v>
      </c>
      <c r="H70">
        <v>39924</v>
      </c>
      <c r="I70">
        <v>75369</v>
      </c>
      <c r="J70">
        <v>37665</v>
      </c>
      <c r="K70">
        <v>37704</v>
      </c>
      <c r="L70">
        <v>4395</v>
      </c>
      <c r="M70">
        <v>2181</v>
      </c>
      <c r="N70">
        <v>2214</v>
      </c>
      <c r="O70">
        <v>18</v>
      </c>
      <c r="P70">
        <v>12</v>
      </c>
      <c r="Q70">
        <v>6</v>
      </c>
    </row>
    <row r="71" spans="5:17" x14ac:dyDescent="0.35">
      <c r="E71" t="s">
        <v>33</v>
      </c>
    </row>
    <row r="72" spans="5:17" x14ac:dyDescent="0.35">
      <c r="E72" t="s">
        <v>171</v>
      </c>
      <c r="F72">
        <v>27509</v>
      </c>
      <c r="G72">
        <v>13933</v>
      </c>
      <c r="H72">
        <v>13576</v>
      </c>
      <c r="I72">
        <v>26133</v>
      </c>
      <c r="J72">
        <v>13243</v>
      </c>
      <c r="K72">
        <v>12890</v>
      </c>
      <c r="L72">
        <v>1369</v>
      </c>
      <c r="M72">
        <v>687</v>
      </c>
      <c r="N72">
        <v>682</v>
      </c>
      <c r="O72">
        <v>7</v>
      </c>
      <c r="P72">
        <v>3</v>
      </c>
      <c r="Q72">
        <v>4</v>
      </c>
    </row>
    <row r="73" spans="5:17" x14ac:dyDescent="0.35">
      <c r="E73" t="s">
        <v>172</v>
      </c>
      <c r="F73">
        <v>27073</v>
      </c>
      <c r="G73">
        <v>13556</v>
      </c>
      <c r="H73">
        <v>13517</v>
      </c>
      <c r="I73">
        <v>25747</v>
      </c>
      <c r="J73">
        <v>12880</v>
      </c>
      <c r="K73">
        <v>12867</v>
      </c>
      <c r="L73">
        <v>1326</v>
      </c>
      <c r="M73">
        <v>676</v>
      </c>
      <c r="N73">
        <v>650</v>
      </c>
      <c r="O73">
        <v>0</v>
      </c>
      <c r="P73">
        <v>0</v>
      </c>
      <c r="Q73">
        <v>0</v>
      </c>
    </row>
    <row r="74" spans="5:17" x14ac:dyDescent="0.35">
      <c r="E74" t="s">
        <v>173</v>
      </c>
      <c r="F74">
        <v>23014</v>
      </c>
      <c r="G74">
        <v>11553</v>
      </c>
      <c r="H74">
        <v>11461</v>
      </c>
      <c r="I74">
        <v>22170</v>
      </c>
      <c r="J74">
        <v>11154</v>
      </c>
      <c r="K74">
        <v>11016</v>
      </c>
      <c r="L74">
        <v>843</v>
      </c>
      <c r="M74">
        <v>399</v>
      </c>
      <c r="N74">
        <v>444</v>
      </c>
      <c r="O74">
        <v>1</v>
      </c>
      <c r="P74">
        <v>0</v>
      </c>
      <c r="Q74">
        <v>1</v>
      </c>
    </row>
    <row r="75" spans="5:17" x14ac:dyDescent="0.35">
      <c r="E75" t="s">
        <v>174</v>
      </c>
      <c r="F75">
        <v>32447</v>
      </c>
      <c r="G75">
        <v>16338</v>
      </c>
      <c r="H75">
        <v>16109</v>
      </c>
      <c r="I75">
        <v>30009</v>
      </c>
      <c r="J75">
        <v>15135</v>
      </c>
      <c r="K75">
        <v>14874</v>
      </c>
      <c r="L75">
        <v>2421</v>
      </c>
      <c r="M75">
        <v>1195</v>
      </c>
      <c r="N75">
        <v>1226</v>
      </c>
      <c r="O75">
        <v>17</v>
      </c>
      <c r="P75">
        <v>8</v>
      </c>
      <c r="Q75">
        <v>9</v>
      </c>
    </row>
    <row r="76" spans="5:17" x14ac:dyDescent="0.35">
      <c r="E76" t="s">
        <v>175</v>
      </c>
      <c r="F76">
        <v>12904</v>
      </c>
      <c r="G76">
        <v>6546</v>
      </c>
      <c r="H76">
        <v>6358</v>
      </c>
      <c r="I76">
        <v>12217</v>
      </c>
      <c r="J76">
        <v>6205</v>
      </c>
      <c r="K76">
        <v>6012</v>
      </c>
      <c r="L76">
        <v>687</v>
      </c>
      <c r="M76">
        <v>341</v>
      </c>
      <c r="N76">
        <v>346</v>
      </c>
      <c r="O76">
        <v>0</v>
      </c>
      <c r="P76">
        <v>0</v>
      </c>
      <c r="Q76">
        <v>0</v>
      </c>
    </row>
    <row r="77" spans="5:17" x14ac:dyDescent="0.35">
      <c r="E77" t="s">
        <v>1</v>
      </c>
      <c r="F77">
        <v>122947</v>
      </c>
      <c r="G77">
        <v>61926</v>
      </c>
      <c r="H77">
        <v>61021</v>
      </c>
      <c r="I77">
        <v>116276</v>
      </c>
      <c r="J77">
        <v>58617</v>
      </c>
      <c r="K77">
        <v>57659</v>
      </c>
      <c r="L77">
        <v>6646</v>
      </c>
      <c r="M77">
        <v>3298</v>
      </c>
      <c r="N77">
        <v>3348</v>
      </c>
      <c r="O77">
        <v>25</v>
      </c>
      <c r="P77">
        <v>11</v>
      </c>
      <c r="Q77">
        <v>14</v>
      </c>
    </row>
    <row r="78" spans="5:17" x14ac:dyDescent="0.35">
      <c r="E78" t="s">
        <v>188</v>
      </c>
      <c r="F78">
        <v>798</v>
      </c>
      <c r="G78">
        <v>420</v>
      </c>
      <c r="H78">
        <v>378</v>
      </c>
      <c r="I78">
        <v>760</v>
      </c>
      <c r="J78">
        <v>404</v>
      </c>
      <c r="K78">
        <v>356</v>
      </c>
      <c r="L78">
        <v>38</v>
      </c>
      <c r="M78">
        <v>16</v>
      </c>
      <c r="N78">
        <v>22</v>
      </c>
      <c r="O78">
        <v>0</v>
      </c>
      <c r="P78">
        <v>0</v>
      </c>
      <c r="Q78">
        <v>0</v>
      </c>
    </row>
    <row r="79" spans="5:17" x14ac:dyDescent="0.35">
      <c r="E79" t="s">
        <v>1</v>
      </c>
      <c r="F79">
        <v>989318</v>
      </c>
      <c r="G79">
        <v>500916</v>
      </c>
      <c r="H79">
        <v>488402</v>
      </c>
      <c r="I79">
        <v>897750</v>
      </c>
      <c r="J79">
        <v>452686</v>
      </c>
      <c r="K79">
        <v>445064</v>
      </c>
      <c r="L79">
        <v>67084</v>
      </c>
      <c r="M79">
        <v>33765</v>
      </c>
      <c r="N79">
        <v>33319</v>
      </c>
      <c r="O79">
        <v>24484</v>
      </c>
      <c r="P79">
        <v>14465</v>
      </c>
      <c r="Q79">
        <v>10019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B1:O95"/>
  <sheetViews>
    <sheetView zoomScale="80" zoomScaleNormal="80" workbookViewId="0">
      <selection activeCell="M3" sqref="M3"/>
    </sheetView>
  </sheetViews>
  <sheetFormatPr defaultRowHeight="14.5" x14ac:dyDescent="0.35"/>
  <cols>
    <col min="1" max="1" width="8.7265625" style="41"/>
    <col min="2" max="2" width="22.7265625" style="41" customWidth="1"/>
    <col min="3" max="11" width="8.7265625" style="41"/>
    <col min="16" max="16384" width="8.7265625" style="41"/>
  </cols>
  <sheetData>
    <row r="1" spans="2:12" x14ac:dyDescent="0.35">
      <c r="B1" s="7" t="s">
        <v>455</v>
      </c>
    </row>
    <row r="2" spans="2:12" x14ac:dyDescent="0.35">
      <c r="B2" s="273" t="s">
        <v>122</v>
      </c>
      <c r="C2" s="275" t="s">
        <v>123</v>
      </c>
      <c r="D2" s="275" t="s">
        <v>456</v>
      </c>
      <c r="E2" s="254" t="s">
        <v>124</v>
      </c>
      <c r="F2" s="255"/>
      <c r="G2" s="255"/>
      <c r="H2" s="255"/>
      <c r="I2" s="255"/>
      <c r="J2" s="256"/>
    </row>
    <row r="3" spans="2:12" ht="24" x14ac:dyDescent="0.35">
      <c r="B3" s="274"/>
      <c r="C3" s="276"/>
      <c r="D3" s="276"/>
      <c r="E3" s="77" t="s">
        <v>1</v>
      </c>
      <c r="F3" s="77">
        <v>2022</v>
      </c>
      <c r="G3" s="83">
        <v>2021</v>
      </c>
      <c r="H3" s="83">
        <v>2020</v>
      </c>
      <c r="I3" s="83">
        <v>2019</v>
      </c>
      <c r="J3" s="77" t="s">
        <v>454</v>
      </c>
    </row>
    <row r="4" spans="2:12" s="188" customFormat="1" ht="11.5" x14ac:dyDescent="0.35">
      <c r="B4" s="186" t="s">
        <v>1</v>
      </c>
      <c r="C4" s="187">
        <v>932138</v>
      </c>
      <c r="D4" s="187">
        <v>848337</v>
      </c>
      <c r="E4" s="187">
        <v>83801</v>
      </c>
      <c r="F4" s="187">
        <v>26100</v>
      </c>
      <c r="G4" s="187">
        <v>9292</v>
      </c>
      <c r="H4" s="187">
        <v>8651</v>
      </c>
      <c r="I4" s="187">
        <v>5644</v>
      </c>
      <c r="J4" s="187">
        <v>34114</v>
      </c>
    </row>
    <row r="5" spans="2:12" x14ac:dyDescent="0.35">
      <c r="B5" s="189" t="s">
        <v>39</v>
      </c>
      <c r="C5" s="190"/>
      <c r="D5" s="190"/>
      <c r="E5" s="190"/>
      <c r="F5" s="190"/>
      <c r="G5" s="190"/>
      <c r="H5" s="190"/>
      <c r="I5" s="190"/>
      <c r="J5" s="191"/>
      <c r="L5" s="188"/>
    </row>
    <row r="6" spans="2:12" x14ac:dyDescent="0.35">
      <c r="B6" s="44" t="s">
        <v>126</v>
      </c>
      <c r="C6" s="187">
        <v>13226</v>
      </c>
      <c r="D6" s="192">
        <v>12659</v>
      </c>
      <c r="E6" s="187">
        <v>567</v>
      </c>
      <c r="F6" s="192">
        <v>268</v>
      </c>
      <c r="G6" s="192">
        <v>43</v>
      </c>
      <c r="H6" s="192">
        <v>48</v>
      </c>
      <c r="I6" s="192">
        <v>40</v>
      </c>
      <c r="J6" s="192">
        <v>168</v>
      </c>
    </row>
    <row r="7" spans="2:12" x14ac:dyDescent="0.35">
      <c r="B7" s="44" t="s">
        <v>127</v>
      </c>
      <c r="C7" s="187">
        <v>1112</v>
      </c>
      <c r="D7" s="192">
        <v>1071</v>
      </c>
      <c r="E7" s="187">
        <v>41</v>
      </c>
      <c r="F7" s="192">
        <v>21</v>
      </c>
      <c r="G7" s="192">
        <v>2</v>
      </c>
      <c r="H7" s="192">
        <v>7</v>
      </c>
      <c r="I7" s="192">
        <v>2</v>
      </c>
      <c r="J7" s="192">
        <v>9</v>
      </c>
    </row>
    <row r="8" spans="2:12" x14ac:dyDescent="0.35">
      <c r="B8" s="44" t="s">
        <v>128</v>
      </c>
      <c r="C8" s="187">
        <v>58324</v>
      </c>
      <c r="D8" s="192">
        <v>55718</v>
      </c>
      <c r="E8" s="187">
        <v>2606</v>
      </c>
      <c r="F8" s="192">
        <v>1177</v>
      </c>
      <c r="G8" s="192">
        <v>242</v>
      </c>
      <c r="H8" s="192">
        <v>285</v>
      </c>
      <c r="I8" s="192">
        <v>150</v>
      </c>
      <c r="J8" s="192">
        <v>752</v>
      </c>
    </row>
    <row r="9" spans="2:12" x14ac:dyDescent="0.35">
      <c r="B9" s="44" t="s">
        <v>129</v>
      </c>
      <c r="C9" s="187">
        <v>8709</v>
      </c>
      <c r="D9" s="192">
        <v>8457</v>
      </c>
      <c r="E9" s="187">
        <v>252</v>
      </c>
      <c r="F9" s="192">
        <v>124</v>
      </c>
      <c r="G9" s="192">
        <v>24</v>
      </c>
      <c r="H9" s="192">
        <v>30</v>
      </c>
      <c r="I9" s="192">
        <v>15</v>
      </c>
      <c r="J9" s="192">
        <v>59</v>
      </c>
    </row>
    <row r="10" spans="2:12" x14ac:dyDescent="0.35">
      <c r="B10" s="44" t="s">
        <v>130</v>
      </c>
      <c r="C10" s="187">
        <v>4373</v>
      </c>
      <c r="D10" s="192">
        <v>4218</v>
      </c>
      <c r="E10" s="187">
        <v>155</v>
      </c>
      <c r="F10" s="192">
        <v>82</v>
      </c>
      <c r="G10" s="192">
        <v>10</v>
      </c>
      <c r="H10" s="192">
        <v>13</v>
      </c>
      <c r="I10" s="192">
        <v>14</v>
      </c>
      <c r="J10" s="192">
        <v>36</v>
      </c>
    </row>
    <row r="11" spans="2:12" x14ac:dyDescent="0.35">
      <c r="B11" s="44" t="s">
        <v>131</v>
      </c>
      <c r="C11" s="187">
        <v>5402</v>
      </c>
      <c r="D11" s="192">
        <v>5009</v>
      </c>
      <c r="E11" s="187">
        <v>393</v>
      </c>
      <c r="F11" s="192">
        <v>155</v>
      </c>
      <c r="G11" s="192">
        <v>43</v>
      </c>
      <c r="H11" s="192">
        <v>56</v>
      </c>
      <c r="I11" s="192">
        <v>28</v>
      </c>
      <c r="J11" s="192">
        <v>111</v>
      </c>
    </row>
    <row r="12" spans="2:12" s="7" customFormat="1" x14ac:dyDescent="0.35">
      <c r="B12" s="3" t="s">
        <v>1</v>
      </c>
      <c r="C12" s="187">
        <v>91146</v>
      </c>
      <c r="D12" s="187">
        <v>87132</v>
      </c>
      <c r="E12" s="187">
        <v>4014</v>
      </c>
      <c r="F12" s="187">
        <v>1827</v>
      </c>
      <c r="G12" s="187">
        <v>364</v>
      </c>
      <c r="H12" s="187">
        <v>439</v>
      </c>
      <c r="I12" s="187">
        <v>249</v>
      </c>
      <c r="J12" s="187">
        <v>1135</v>
      </c>
      <c r="L12"/>
    </row>
    <row r="13" spans="2:12" x14ac:dyDescent="0.35">
      <c r="B13" s="189" t="s">
        <v>40</v>
      </c>
      <c r="C13" s="192"/>
      <c r="D13" s="190"/>
      <c r="E13" s="187"/>
      <c r="F13" s="190"/>
      <c r="G13" s="190"/>
      <c r="H13" s="190"/>
      <c r="I13" s="190"/>
      <c r="J13" s="191"/>
    </row>
    <row r="14" spans="2:12" x14ac:dyDescent="0.35">
      <c r="B14" s="44" t="s">
        <v>132</v>
      </c>
      <c r="C14" s="187">
        <v>12886</v>
      </c>
      <c r="D14" s="192">
        <v>11152</v>
      </c>
      <c r="E14" s="187">
        <v>1734</v>
      </c>
      <c r="F14" s="192">
        <v>514</v>
      </c>
      <c r="G14" s="192">
        <v>265</v>
      </c>
      <c r="H14" s="192">
        <v>228</v>
      </c>
      <c r="I14" s="192">
        <v>143</v>
      </c>
      <c r="J14" s="192">
        <v>584</v>
      </c>
    </row>
    <row r="15" spans="2:12" x14ac:dyDescent="0.35">
      <c r="B15" s="44" t="s">
        <v>191</v>
      </c>
      <c r="C15" s="187">
        <v>9495</v>
      </c>
      <c r="D15" s="192">
        <v>8654</v>
      </c>
      <c r="E15" s="187">
        <v>841</v>
      </c>
      <c r="F15" s="192">
        <v>286</v>
      </c>
      <c r="G15" s="192">
        <v>100</v>
      </c>
      <c r="H15" s="192">
        <v>73</v>
      </c>
      <c r="I15" s="192">
        <v>75</v>
      </c>
      <c r="J15" s="192">
        <v>307</v>
      </c>
      <c r="L15" s="41"/>
    </row>
    <row r="16" spans="2:12" x14ac:dyDescent="0.35">
      <c r="B16" s="44" t="s">
        <v>133</v>
      </c>
      <c r="C16" s="187">
        <v>13569</v>
      </c>
      <c r="D16" s="192">
        <v>12534</v>
      </c>
      <c r="E16" s="187">
        <v>1035</v>
      </c>
      <c r="F16" s="192">
        <v>403</v>
      </c>
      <c r="G16" s="192">
        <v>125</v>
      </c>
      <c r="H16" s="192">
        <v>132</v>
      </c>
      <c r="I16" s="192">
        <v>61</v>
      </c>
      <c r="J16" s="192">
        <v>314</v>
      </c>
    </row>
    <row r="17" spans="2:12" x14ac:dyDescent="0.35">
      <c r="B17" s="44" t="s">
        <v>135</v>
      </c>
      <c r="C17" s="187">
        <v>11227</v>
      </c>
      <c r="D17" s="192">
        <v>10096</v>
      </c>
      <c r="E17" s="187">
        <v>1131</v>
      </c>
      <c r="F17" s="192">
        <v>443</v>
      </c>
      <c r="G17" s="192">
        <v>173</v>
      </c>
      <c r="H17" s="192">
        <v>112</v>
      </c>
      <c r="I17" s="192">
        <v>64</v>
      </c>
      <c r="J17" s="192">
        <v>339</v>
      </c>
    </row>
    <row r="18" spans="2:12" x14ac:dyDescent="0.35">
      <c r="B18" s="44" t="s">
        <v>334</v>
      </c>
      <c r="C18" s="187">
        <v>4775</v>
      </c>
      <c r="D18" s="192">
        <v>4227</v>
      </c>
      <c r="E18" s="187">
        <v>548</v>
      </c>
      <c r="F18" s="192">
        <v>264</v>
      </c>
      <c r="G18" s="192">
        <v>90</v>
      </c>
      <c r="H18" s="192">
        <v>58</v>
      </c>
      <c r="I18" s="192">
        <v>18</v>
      </c>
      <c r="J18" s="192">
        <v>118</v>
      </c>
    </row>
    <row r="19" spans="2:12" x14ac:dyDescent="0.35">
      <c r="B19" s="44" t="s">
        <v>335</v>
      </c>
      <c r="C19" s="187">
        <v>16763</v>
      </c>
      <c r="D19" s="192">
        <v>15992</v>
      </c>
      <c r="E19" s="187">
        <v>771</v>
      </c>
      <c r="F19" s="192">
        <v>352</v>
      </c>
      <c r="G19" s="192">
        <v>121</v>
      </c>
      <c r="H19" s="192">
        <v>91</v>
      </c>
      <c r="I19" s="192">
        <v>44</v>
      </c>
      <c r="J19" s="192">
        <v>163</v>
      </c>
    </row>
    <row r="20" spans="2:12" x14ac:dyDescent="0.35">
      <c r="B20" s="44" t="s">
        <v>192</v>
      </c>
      <c r="C20" s="187">
        <v>27767</v>
      </c>
      <c r="D20" s="192">
        <v>24526</v>
      </c>
      <c r="E20" s="187">
        <v>3241</v>
      </c>
      <c r="F20" s="192">
        <v>1219</v>
      </c>
      <c r="G20" s="192">
        <v>453</v>
      </c>
      <c r="H20" s="192">
        <v>369</v>
      </c>
      <c r="I20" s="192">
        <v>206</v>
      </c>
      <c r="J20" s="192">
        <v>994</v>
      </c>
    </row>
    <row r="21" spans="2:12" x14ac:dyDescent="0.35">
      <c r="B21" s="44" t="s">
        <v>338</v>
      </c>
      <c r="C21" s="187">
        <v>5419</v>
      </c>
      <c r="D21" s="192">
        <v>5034</v>
      </c>
      <c r="E21" s="187">
        <v>385</v>
      </c>
      <c r="F21" s="192">
        <v>205</v>
      </c>
      <c r="G21" s="192">
        <v>53</v>
      </c>
      <c r="H21" s="192">
        <v>33</v>
      </c>
      <c r="I21" s="192">
        <v>19</v>
      </c>
      <c r="J21" s="192">
        <v>75</v>
      </c>
    </row>
    <row r="22" spans="2:12" s="7" customFormat="1" x14ac:dyDescent="0.35">
      <c r="B22" s="3" t="s">
        <v>1</v>
      </c>
      <c r="C22" s="187">
        <v>101901</v>
      </c>
      <c r="D22" s="187">
        <v>92215</v>
      </c>
      <c r="E22" s="187">
        <v>9686</v>
      </c>
      <c r="F22" s="187">
        <v>3686</v>
      </c>
      <c r="G22" s="187">
        <v>1380</v>
      </c>
      <c r="H22" s="187">
        <v>1096</v>
      </c>
      <c r="I22" s="187">
        <v>630</v>
      </c>
      <c r="J22" s="187">
        <v>2894</v>
      </c>
      <c r="L22"/>
    </row>
    <row r="23" spans="2:12" x14ac:dyDescent="0.35">
      <c r="B23" s="189" t="s">
        <v>41</v>
      </c>
      <c r="C23" s="192"/>
      <c r="D23" s="190"/>
      <c r="E23" s="187"/>
      <c r="F23" s="190"/>
      <c r="G23" s="190"/>
      <c r="H23" s="190"/>
      <c r="I23" s="190"/>
      <c r="J23" s="191"/>
    </row>
    <row r="24" spans="2:12" x14ac:dyDescent="0.35">
      <c r="B24" s="44" t="s">
        <v>138</v>
      </c>
      <c r="C24" s="187">
        <v>8828</v>
      </c>
      <c r="D24" s="192">
        <v>8420</v>
      </c>
      <c r="E24" s="187">
        <v>408</v>
      </c>
      <c r="F24" s="192">
        <v>178</v>
      </c>
      <c r="G24" s="192">
        <v>67</v>
      </c>
      <c r="H24" s="192">
        <v>46</v>
      </c>
      <c r="I24" s="192">
        <v>26</v>
      </c>
      <c r="J24" s="192">
        <v>91</v>
      </c>
    </row>
    <row r="25" spans="2:12" x14ac:dyDescent="0.35">
      <c r="B25" s="44" t="s">
        <v>139</v>
      </c>
      <c r="C25" s="187">
        <v>5351</v>
      </c>
      <c r="D25" s="192">
        <v>5163</v>
      </c>
      <c r="E25" s="187">
        <v>188</v>
      </c>
      <c r="F25" s="192">
        <v>111</v>
      </c>
      <c r="G25" s="192">
        <v>31</v>
      </c>
      <c r="H25" s="192">
        <v>19</v>
      </c>
      <c r="I25" s="192">
        <v>7</v>
      </c>
      <c r="J25" s="192">
        <v>20</v>
      </c>
    </row>
    <row r="26" spans="2:12" x14ac:dyDescent="0.35">
      <c r="B26" s="44" t="s">
        <v>140</v>
      </c>
      <c r="C26" s="187">
        <v>1693</v>
      </c>
      <c r="D26" s="192">
        <v>1649</v>
      </c>
      <c r="E26" s="187">
        <v>44</v>
      </c>
      <c r="F26" s="192">
        <v>21</v>
      </c>
      <c r="G26" s="192">
        <v>10</v>
      </c>
      <c r="H26" s="192">
        <v>5</v>
      </c>
      <c r="I26" s="192">
        <v>2</v>
      </c>
      <c r="J26" s="192">
        <v>6</v>
      </c>
    </row>
    <row r="27" spans="2:12" x14ac:dyDescent="0.35">
      <c r="B27" s="44" t="s">
        <v>141</v>
      </c>
      <c r="C27" s="187">
        <v>3135</v>
      </c>
      <c r="D27" s="192">
        <v>2998</v>
      </c>
      <c r="E27" s="187">
        <v>137</v>
      </c>
      <c r="F27" s="192">
        <v>76</v>
      </c>
      <c r="G27" s="192">
        <v>7</v>
      </c>
      <c r="H27" s="192">
        <v>13</v>
      </c>
      <c r="I27" s="192">
        <v>5</v>
      </c>
      <c r="J27" s="192">
        <v>36</v>
      </c>
      <c r="L27" s="41"/>
    </row>
    <row r="28" spans="2:12" x14ac:dyDescent="0.35">
      <c r="B28" s="44" t="s">
        <v>336</v>
      </c>
      <c r="C28" s="187">
        <v>5483</v>
      </c>
      <c r="D28" s="192">
        <v>5187</v>
      </c>
      <c r="E28" s="187">
        <v>296</v>
      </c>
      <c r="F28" s="192">
        <v>142</v>
      </c>
      <c r="G28" s="192">
        <v>47</v>
      </c>
      <c r="H28" s="192">
        <v>29</v>
      </c>
      <c r="I28" s="192">
        <v>20</v>
      </c>
      <c r="J28" s="192">
        <v>58</v>
      </c>
    </row>
    <row r="29" spans="2:12" s="7" customFormat="1" x14ac:dyDescent="0.35">
      <c r="B29" s="3" t="s">
        <v>1</v>
      </c>
      <c r="C29" s="187">
        <v>24490</v>
      </c>
      <c r="D29" s="187">
        <v>23417</v>
      </c>
      <c r="E29" s="187">
        <v>1073</v>
      </c>
      <c r="F29" s="187">
        <v>528</v>
      </c>
      <c r="G29" s="187">
        <v>162</v>
      </c>
      <c r="H29" s="187">
        <v>112</v>
      </c>
      <c r="I29" s="187">
        <v>60</v>
      </c>
      <c r="J29" s="187">
        <v>211</v>
      </c>
      <c r="L29"/>
    </row>
    <row r="30" spans="2:12" x14ac:dyDescent="0.35">
      <c r="B30" s="189" t="s">
        <v>42</v>
      </c>
      <c r="C30" s="192"/>
      <c r="D30" s="190"/>
      <c r="E30" s="187"/>
      <c r="F30" s="190"/>
      <c r="G30" s="190"/>
      <c r="H30" s="190"/>
      <c r="I30" s="190"/>
      <c r="J30" s="191"/>
    </row>
    <row r="31" spans="2:12" x14ac:dyDescent="0.35">
      <c r="B31" s="44" t="s">
        <v>143</v>
      </c>
      <c r="C31" s="187">
        <v>6950</v>
      </c>
      <c r="D31" s="192">
        <v>6357</v>
      </c>
      <c r="E31" s="187">
        <v>593</v>
      </c>
      <c r="F31" s="192">
        <v>321</v>
      </c>
      <c r="G31" s="192">
        <v>60</v>
      </c>
      <c r="H31" s="192">
        <v>48</v>
      </c>
      <c r="I31" s="192">
        <v>23</v>
      </c>
      <c r="J31" s="192">
        <v>141</v>
      </c>
    </row>
    <row r="32" spans="2:12" x14ac:dyDescent="0.35">
      <c r="B32" s="44" t="s">
        <v>144</v>
      </c>
      <c r="C32" s="187">
        <v>9607</v>
      </c>
      <c r="D32" s="192">
        <v>9048</v>
      </c>
      <c r="E32" s="187">
        <v>559</v>
      </c>
      <c r="F32" s="192">
        <v>243</v>
      </c>
      <c r="G32" s="192">
        <v>40</v>
      </c>
      <c r="H32" s="192">
        <v>66</v>
      </c>
      <c r="I32" s="192">
        <v>42</v>
      </c>
      <c r="J32" s="192">
        <v>168</v>
      </c>
    </row>
    <row r="33" spans="2:12" x14ac:dyDescent="0.35">
      <c r="B33" s="44" t="s">
        <v>145</v>
      </c>
      <c r="C33" s="187">
        <v>14397</v>
      </c>
      <c r="D33" s="192">
        <v>13835</v>
      </c>
      <c r="E33" s="187">
        <v>562</v>
      </c>
      <c r="F33" s="192">
        <v>300</v>
      </c>
      <c r="G33" s="192">
        <v>72</v>
      </c>
      <c r="H33" s="192">
        <v>41</v>
      </c>
      <c r="I33" s="192">
        <v>28</v>
      </c>
      <c r="J33" s="192">
        <v>121</v>
      </c>
    </row>
    <row r="34" spans="2:12" x14ac:dyDescent="0.35">
      <c r="B34" s="44" t="s">
        <v>146</v>
      </c>
      <c r="C34" s="187">
        <v>12002</v>
      </c>
      <c r="D34" s="192">
        <v>11203</v>
      </c>
      <c r="E34" s="187">
        <v>799</v>
      </c>
      <c r="F34" s="192">
        <v>343</v>
      </c>
      <c r="G34" s="192">
        <v>100</v>
      </c>
      <c r="H34" s="192">
        <v>86</v>
      </c>
      <c r="I34" s="192">
        <v>55</v>
      </c>
      <c r="J34" s="192">
        <v>215</v>
      </c>
    </row>
    <row r="35" spans="2:12" x14ac:dyDescent="0.35">
      <c r="B35" s="44" t="s">
        <v>147</v>
      </c>
      <c r="C35" s="187">
        <v>1596</v>
      </c>
      <c r="D35" s="192">
        <v>1411</v>
      </c>
      <c r="E35" s="187">
        <v>185</v>
      </c>
      <c r="F35" s="192">
        <v>104</v>
      </c>
      <c r="G35" s="192">
        <v>9</v>
      </c>
      <c r="H35" s="192">
        <v>8</v>
      </c>
      <c r="I35" s="192">
        <v>8</v>
      </c>
      <c r="J35" s="192">
        <v>56</v>
      </c>
    </row>
    <row r="36" spans="2:12" s="7" customFormat="1" x14ac:dyDescent="0.35">
      <c r="B36" s="3" t="s">
        <v>1</v>
      </c>
      <c r="C36" s="187">
        <v>44552</v>
      </c>
      <c r="D36" s="187">
        <v>41854</v>
      </c>
      <c r="E36" s="187">
        <v>2698</v>
      </c>
      <c r="F36" s="187">
        <v>1311</v>
      </c>
      <c r="G36" s="187">
        <v>281</v>
      </c>
      <c r="H36" s="187">
        <v>249</v>
      </c>
      <c r="I36" s="187">
        <v>156</v>
      </c>
      <c r="J36" s="187">
        <v>701</v>
      </c>
      <c r="L36"/>
    </row>
    <row r="37" spans="2:12" x14ac:dyDescent="0.35">
      <c r="B37" s="189" t="s">
        <v>31</v>
      </c>
      <c r="C37" s="190"/>
      <c r="D37" s="190"/>
      <c r="E37" s="190"/>
      <c r="F37" s="190"/>
      <c r="G37" s="190"/>
      <c r="H37" s="190"/>
      <c r="I37" s="190"/>
      <c r="J37" s="191"/>
    </row>
    <row r="38" spans="2:12" x14ac:dyDescent="0.35">
      <c r="B38" s="44" t="s">
        <v>148</v>
      </c>
      <c r="C38" s="187">
        <v>9384</v>
      </c>
      <c r="D38" s="192">
        <v>8423</v>
      </c>
      <c r="E38" s="187">
        <v>961</v>
      </c>
      <c r="F38" s="192">
        <v>320</v>
      </c>
      <c r="G38" s="192">
        <v>234</v>
      </c>
      <c r="H38" s="192">
        <v>164</v>
      </c>
      <c r="I38" s="192">
        <v>79</v>
      </c>
      <c r="J38" s="192">
        <v>164</v>
      </c>
      <c r="L38" s="41"/>
    </row>
    <row r="39" spans="2:12" s="188" customFormat="1" x14ac:dyDescent="0.35">
      <c r="B39" s="44" t="s">
        <v>370</v>
      </c>
      <c r="C39" s="187">
        <v>8891</v>
      </c>
      <c r="D39" s="192">
        <v>7878</v>
      </c>
      <c r="E39" s="187">
        <v>1013</v>
      </c>
      <c r="F39" s="192">
        <v>358</v>
      </c>
      <c r="G39" s="192">
        <v>120</v>
      </c>
      <c r="H39" s="192">
        <v>86</v>
      </c>
      <c r="I39" s="192">
        <v>95</v>
      </c>
      <c r="J39" s="192">
        <v>354</v>
      </c>
      <c r="L39"/>
    </row>
    <row r="40" spans="2:12" x14ac:dyDescent="0.35">
      <c r="B40" s="44" t="s">
        <v>371</v>
      </c>
      <c r="C40" s="187">
        <v>21115</v>
      </c>
      <c r="D40" s="192">
        <v>18251</v>
      </c>
      <c r="E40" s="187">
        <v>2864</v>
      </c>
      <c r="F40" s="192">
        <v>1117</v>
      </c>
      <c r="G40" s="192">
        <v>420</v>
      </c>
      <c r="H40" s="192">
        <v>369</v>
      </c>
      <c r="I40" s="192">
        <v>242</v>
      </c>
      <c r="J40" s="192">
        <v>716</v>
      </c>
    </row>
    <row r="41" spans="2:12" x14ac:dyDescent="0.35">
      <c r="B41" s="44" t="s">
        <v>152</v>
      </c>
      <c r="C41" s="187">
        <v>14290</v>
      </c>
      <c r="D41" s="192">
        <v>12505</v>
      </c>
      <c r="E41" s="187">
        <v>1785</v>
      </c>
      <c r="F41" s="192">
        <v>610</v>
      </c>
      <c r="G41" s="192">
        <v>312</v>
      </c>
      <c r="H41" s="192">
        <v>267</v>
      </c>
      <c r="I41" s="192">
        <v>166</v>
      </c>
      <c r="J41" s="192">
        <v>430</v>
      </c>
    </row>
    <row r="42" spans="2:12" x14ac:dyDescent="0.35">
      <c r="B42" s="44" t="s">
        <v>158</v>
      </c>
      <c r="C42" s="187">
        <v>18984</v>
      </c>
      <c r="D42" s="192">
        <v>17446</v>
      </c>
      <c r="E42" s="187">
        <v>1538</v>
      </c>
      <c r="F42" s="192">
        <v>705</v>
      </c>
      <c r="G42" s="192">
        <v>242</v>
      </c>
      <c r="H42" s="192">
        <v>189</v>
      </c>
      <c r="I42" s="192">
        <v>118</v>
      </c>
      <c r="J42" s="192">
        <v>284</v>
      </c>
    </row>
    <row r="43" spans="2:12" x14ac:dyDescent="0.35">
      <c r="B43" s="44" t="s">
        <v>149</v>
      </c>
      <c r="C43" s="187">
        <v>62064</v>
      </c>
      <c r="D43" s="192">
        <v>54886</v>
      </c>
      <c r="E43" s="187">
        <v>7178</v>
      </c>
      <c r="F43" s="192">
        <v>2392</v>
      </c>
      <c r="G43" s="192">
        <v>758</v>
      </c>
      <c r="H43" s="192">
        <v>1073</v>
      </c>
      <c r="I43" s="192">
        <v>833</v>
      </c>
      <c r="J43" s="192">
        <v>2122</v>
      </c>
    </row>
    <row r="44" spans="2:12" x14ac:dyDescent="0.35">
      <c r="B44" s="44" t="s">
        <v>150</v>
      </c>
      <c r="C44" s="187">
        <v>11514</v>
      </c>
      <c r="D44" s="192">
        <v>9162</v>
      </c>
      <c r="E44" s="187">
        <v>2352</v>
      </c>
      <c r="F44" s="192">
        <v>895</v>
      </c>
      <c r="G44" s="192">
        <v>378</v>
      </c>
      <c r="H44" s="192">
        <v>279</v>
      </c>
      <c r="I44" s="192">
        <v>196</v>
      </c>
      <c r="J44" s="192">
        <v>604</v>
      </c>
    </row>
    <row r="45" spans="2:12" x14ac:dyDescent="0.35">
      <c r="B45" s="44" t="s">
        <v>153</v>
      </c>
      <c r="C45" s="187">
        <v>18044</v>
      </c>
      <c r="D45" s="192">
        <v>15834</v>
      </c>
      <c r="E45" s="187">
        <v>2210</v>
      </c>
      <c r="F45" s="192">
        <v>802</v>
      </c>
      <c r="G45" s="192">
        <v>303</v>
      </c>
      <c r="H45" s="192">
        <v>270</v>
      </c>
      <c r="I45" s="192">
        <v>202</v>
      </c>
      <c r="J45" s="192">
        <v>633</v>
      </c>
      <c r="L45" s="41"/>
    </row>
    <row r="46" spans="2:12" x14ac:dyDescent="0.35">
      <c r="B46" s="44" t="s">
        <v>154</v>
      </c>
      <c r="C46" s="187">
        <v>15036</v>
      </c>
      <c r="D46" s="192">
        <v>13389</v>
      </c>
      <c r="E46" s="187">
        <v>1647</v>
      </c>
      <c r="F46" s="192">
        <v>560</v>
      </c>
      <c r="G46" s="192">
        <v>299</v>
      </c>
      <c r="H46" s="192">
        <v>238</v>
      </c>
      <c r="I46" s="192">
        <v>167</v>
      </c>
      <c r="J46" s="192">
        <v>383</v>
      </c>
    </row>
    <row r="47" spans="2:12" x14ac:dyDescent="0.35">
      <c r="B47" s="44" t="s">
        <v>155</v>
      </c>
      <c r="C47" s="187">
        <v>12759</v>
      </c>
      <c r="D47" s="192">
        <v>11423</v>
      </c>
      <c r="E47" s="187">
        <v>1336</v>
      </c>
      <c r="F47" s="192">
        <v>719</v>
      </c>
      <c r="G47" s="192">
        <v>185</v>
      </c>
      <c r="H47" s="192">
        <v>118</v>
      </c>
      <c r="I47" s="192">
        <v>83</v>
      </c>
      <c r="J47" s="192">
        <v>231</v>
      </c>
    </row>
    <row r="48" spans="2:12" x14ac:dyDescent="0.35">
      <c r="B48" s="44" t="s">
        <v>156</v>
      </c>
      <c r="C48" s="187">
        <v>13750</v>
      </c>
      <c r="D48" s="192">
        <v>12112</v>
      </c>
      <c r="E48" s="187">
        <v>1638</v>
      </c>
      <c r="F48" s="192">
        <v>522</v>
      </c>
      <c r="G48" s="192">
        <v>334</v>
      </c>
      <c r="H48" s="192">
        <v>253</v>
      </c>
      <c r="I48" s="192">
        <v>160</v>
      </c>
      <c r="J48" s="192">
        <v>369</v>
      </c>
      <c r="L48" s="188"/>
    </row>
    <row r="49" spans="2:12" x14ac:dyDescent="0.35">
      <c r="B49" s="189" t="s">
        <v>1</v>
      </c>
      <c r="C49" s="187">
        <v>205831</v>
      </c>
      <c r="D49" s="187">
        <v>181309</v>
      </c>
      <c r="E49" s="187">
        <v>24522</v>
      </c>
      <c r="F49" s="187">
        <v>9000</v>
      </c>
      <c r="G49" s="187">
        <v>3585</v>
      </c>
      <c r="H49" s="187">
        <v>3306</v>
      </c>
      <c r="I49" s="187">
        <v>2341</v>
      </c>
      <c r="J49" s="187">
        <v>6290</v>
      </c>
      <c r="L49" s="188"/>
    </row>
    <row r="50" spans="2:12" x14ac:dyDescent="0.35">
      <c r="B50" s="189" t="s">
        <v>44</v>
      </c>
      <c r="C50" s="187"/>
      <c r="D50" s="190"/>
      <c r="E50" s="187"/>
      <c r="F50" s="190"/>
      <c r="G50" s="190"/>
      <c r="H50" s="190"/>
      <c r="I50" s="190"/>
      <c r="J50" s="191"/>
      <c r="L50" s="188"/>
    </row>
    <row r="51" spans="2:12" x14ac:dyDescent="0.35">
      <c r="B51" s="44" t="s">
        <v>159</v>
      </c>
      <c r="C51" s="187">
        <v>17756</v>
      </c>
      <c r="D51" s="192">
        <v>16790</v>
      </c>
      <c r="E51" s="187">
        <v>966</v>
      </c>
      <c r="F51" s="192">
        <v>350</v>
      </c>
      <c r="G51" s="192">
        <v>130</v>
      </c>
      <c r="H51" s="192">
        <v>115</v>
      </c>
      <c r="I51" s="192">
        <v>80</v>
      </c>
      <c r="J51" s="192">
        <v>291</v>
      </c>
    </row>
    <row r="52" spans="2:12" s="7" customFormat="1" x14ac:dyDescent="0.35">
      <c r="B52" s="44" t="s">
        <v>160</v>
      </c>
      <c r="C52" s="187">
        <v>12689</v>
      </c>
      <c r="D52" s="192">
        <v>11823</v>
      </c>
      <c r="E52" s="187">
        <v>866</v>
      </c>
      <c r="F52" s="192">
        <v>312</v>
      </c>
      <c r="G52" s="192">
        <v>111</v>
      </c>
      <c r="H52" s="192">
        <v>97</v>
      </c>
      <c r="I52" s="192">
        <v>65</v>
      </c>
      <c r="J52" s="192">
        <v>281</v>
      </c>
      <c r="L52"/>
    </row>
    <row r="53" spans="2:12" x14ac:dyDescent="0.35">
      <c r="B53" s="44" t="s">
        <v>161</v>
      </c>
      <c r="C53" s="187">
        <v>9342</v>
      </c>
      <c r="D53" s="192">
        <v>8993</v>
      </c>
      <c r="E53" s="187">
        <v>349</v>
      </c>
      <c r="F53" s="192">
        <v>169</v>
      </c>
      <c r="G53" s="192">
        <v>47</v>
      </c>
      <c r="H53" s="192">
        <v>38</v>
      </c>
      <c r="I53" s="192">
        <v>26</v>
      </c>
      <c r="J53" s="192">
        <v>69</v>
      </c>
    </row>
    <row r="54" spans="2:12" x14ac:dyDescent="0.35">
      <c r="B54" s="44" t="s">
        <v>162</v>
      </c>
      <c r="C54" s="187">
        <v>15733</v>
      </c>
      <c r="D54" s="192">
        <v>15027</v>
      </c>
      <c r="E54" s="187">
        <v>706</v>
      </c>
      <c r="F54" s="192">
        <v>312</v>
      </c>
      <c r="G54" s="192">
        <v>60</v>
      </c>
      <c r="H54" s="192">
        <v>92</v>
      </c>
      <c r="I54" s="192">
        <v>69</v>
      </c>
      <c r="J54" s="192">
        <v>173</v>
      </c>
    </row>
    <row r="55" spans="2:12" x14ac:dyDescent="0.35">
      <c r="B55" s="138" t="s">
        <v>1</v>
      </c>
      <c r="C55" s="187">
        <v>55520</v>
      </c>
      <c r="D55" s="187">
        <v>52633</v>
      </c>
      <c r="E55" s="187">
        <v>2887</v>
      </c>
      <c r="F55" s="187">
        <v>1143</v>
      </c>
      <c r="G55" s="187">
        <v>348</v>
      </c>
      <c r="H55" s="187">
        <v>342</v>
      </c>
      <c r="I55" s="187">
        <v>240</v>
      </c>
      <c r="J55" s="187">
        <v>814</v>
      </c>
    </row>
    <row r="56" spans="2:12" x14ac:dyDescent="0.35">
      <c r="B56" s="189" t="s">
        <v>32</v>
      </c>
      <c r="C56" s="187"/>
      <c r="D56" s="190"/>
      <c r="E56" s="187"/>
      <c r="F56" s="190"/>
      <c r="G56" s="190"/>
      <c r="H56" s="190"/>
      <c r="I56" s="190"/>
      <c r="J56" s="191"/>
    </row>
    <row r="57" spans="2:12" x14ac:dyDescent="0.35">
      <c r="B57" s="44" t="s">
        <v>163</v>
      </c>
      <c r="C57" s="187">
        <v>56858</v>
      </c>
      <c r="D57" s="192">
        <v>51665</v>
      </c>
      <c r="E57" s="187">
        <v>5193</v>
      </c>
      <c r="F57" s="192">
        <v>1361</v>
      </c>
      <c r="G57" s="192">
        <v>794</v>
      </c>
      <c r="H57" s="192">
        <v>768</v>
      </c>
      <c r="I57" s="192">
        <v>525</v>
      </c>
      <c r="J57" s="192">
        <v>1745</v>
      </c>
    </row>
    <row r="58" spans="2:12" s="7" customFormat="1" x14ac:dyDescent="0.35">
      <c r="B58" s="44" t="s">
        <v>164</v>
      </c>
      <c r="C58" s="187">
        <v>72132</v>
      </c>
      <c r="D58" s="192">
        <v>53290</v>
      </c>
      <c r="E58" s="187">
        <v>18842</v>
      </c>
      <c r="F58" s="192">
        <v>1569</v>
      </c>
      <c r="G58" s="192">
        <v>649</v>
      </c>
      <c r="H58" s="192">
        <v>569</v>
      </c>
      <c r="I58" s="192">
        <v>320</v>
      </c>
      <c r="J58" s="192">
        <v>15735</v>
      </c>
      <c r="L58"/>
    </row>
    <row r="59" spans="2:12" x14ac:dyDescent="0.35">
      <c r="B59" s="44" t="s">
        <v>165</v>
      </c>
      <c r="C59" s="187">
        <v>61348</v>
      </c>
      <c r="D59" s="192">
        <v>56303</v>
      </c>
      <c r="E59" s="187">
        <v>5045</v>
      </c>
      <c r="F59" s="192">
        <v>1663</v>
      </c>
      <c r="G59" s="192">
        <v>704</v>
      </c>
      <c r="H59" s="192">
        <v>690</v>
      </c>
      <c r="I59" s="192">
        <v>442</v>
      </c>
      <c r="J59" s="192">
        <v>1546</v>
      </c>
    </row>
    <row r="60" spans="2:12" x14ac:dyDescent="0.35">
      <c r="B60" s="44" t="s">
        <v>166</v>
      </c>
      <c r="C60" s="187">
        <v>14905</v>
      </c>
      <c r="D60" s="192">
        <v>14345</v>
      </c>
      <c r="E60" s="187">
        <v>560</v>
      </c>
      <c r="F60" s="192">
        <v>212</v>
      </c>
      <c r="G60" s="192">
        <v>53</v>
      </c>
      <c r="H60" s="192">
        <v>56</v>
      </c>
      <c r="I60" s="192">
        <v>48</v>
      </c>
      <c r="J60" s="192">
        <v>191</v>
      </c>
    </row>
    <row r="61" spans="2:12" x14ac:dyDescent="0.35">
      <c r="B61" s="44" t="s">
        <v>167</v>
      </c>
      <c r="C61" s="187">
        <v>13780</v>
      </c>
      <c r="D61" s="192">
        <v>12905</v>
      </c>
      <c r="E61" s="187">
        <v>875</v>
      </c>
      <c r="F61" s="192">
        <v>289</v>
      </c>
      <c r="G61" s="192">
        <v>100</v>
      </c>
      <c r="H61" s="192">
        <v>96</v>
      </c>
      <c r="I61" s="192">
        <v>76</v>
      </c>
      <c r="J61" s="192">
        <v>314</v>
      </c>
    </row>
    <row r="62" spans="2:12" x14ac:dyDescent="0.35">
      <c r="B62" s="138" t="s">
        <v>1</v>
      </c>
      <c r="C62" s="187">
        <v>219023</v>
      </c>
      <c r="D62" s="187">
        <v>188508</v>
      </c>
      <c r="E62" s="187">
        <v>30515</v>
      </c>
      <c r="F62" s="187">
        <v>5094</v>
      </c>
      <c r="G62" s="187">
        <v>2300</v>
      </c>
      <c r="H62" s="187">
        <v>2179</v>
      </c>
      <c r="I62" s="187">
        <v>1411</v>
      </c>
      <c r="J62" s="187">
        <v>19531</v>
      </c>
    </row>
    <row r="63" spans="2:12" x14ac:dyDescent="0.35">
      <c r="B63" s="189" t="s">
        <v>45</v>
      </c>
      <c r="C63" s="187"/>
      <c r="D63" s="190"/>
      <c r="E63" s="187"/>
      <c r="F63" s="190"/>
      <c r="G63" s="190"/>
      <c r="H63" s="190"/>
      <c r="I63" s="190"/>
      <c r="J63" s="191"/>
    </row>
    <row r="64" spans="2:12" x14ac:dyDescent="0.35">
      <c r="B64" s="44" t="s">
        <v>168</v>
      </c>
      <c r="C64" s="187">
        <v>34791</v>
      </c>
      <c r="D64" s="192">
        <v>33358</v>
      </c>
      <c r="E64" s="187">
        <v>1433</v>
      </c>
      <c r="F64" s="192">
        <v>633</v>
      </c>
      <c r="G64" s="192">
        <v>141</v>
      </c>
      <c r="H64" s="192">
        <v>198</v>
      </c>
      <c r="I64" s="192">
        <v>131</v>
      </c>
      <c r="J64" s="192">
        <v>330</v>
      </c>
    </row>
    <row r="65" spans="2:12" s="7" customFormat="1" x14ac:dyDescent="0.35">
      <c r="B65" s="44" t="s">
        <v>169</v>
      </c>
      <c r="C65" s="187">
        <v>19895</v>
      </c>
      <c r="D65" s="192">
        <v>17961</v>
      </c>
      <c r="E65" s="187">
        <v>1934</v>
      </c>
      <c r="F65" s="192">
        <v>539</v>
      </c>
      <c r="G65" s="192">
        <v>153</v>
      </c>
      <c r="H65" s="192">
        <v>206</v>
      </c>
      <c r="I65" s="192">
        <v>124</v>
      </c>
      <c r="J65" s="192">
        <v>912</v>
      </c>
      <c r="L65"/>
    </row>
    <row r="66" spans="2:12" x14ac:dyDescent="0.35">
      <c r="B66" s="44" t="s">
        <v>170</v>
      </c>
      <c r="C66" s="187">
        <v>20301</v>
      </c>
      <c r="D66" s="192">
        <v>19369</v>
      </c>
      <c r="E66" s="187">
        <v>932</v>
      </c>
      <c r="F66" s="192">
        <v>555</v>
      </c>
      <c r="G66" s="192">
        <v>43</v>
      </c>
      <c r="H66" s="192">
        <v>72</v>
      </c>
      <c r="I66" s="192">
        <v>45</v>
      </c>
      <c r="J66" s="192">
        <v>217</v>
      </c>
    </row>
    <row r="67" spans="2:12" x14ac:dyDescent="0.35">
      <c r="B67" s="138" t="s">
        <v>1</v>
      </c>
      <c r="C67" s="187">
        <v>74987</v>
      </c>
      <c r="D67" s="187">
        <v>70688</v>
      </c>
      <c r="E67" s="187">
        <v>4299</v>
      </c>
      <c r="F67" s="187">
        <v>1727</v>
      </c>
      <c r="G67" s="187">
        <v>337</v>
      </c>
      <c r="H67" s="187">
        <v>476</v>
      </c>
      <c r="I67" s="187">
        <v>300</v>
      </c>
      <c r="J67" s="187">
        <v>1459</v>
      </c>
    </row>
    <row r="68" spans="2:12" x14ac:dyDescent="0.35">
      <c r="B68" s="189" t="s">
        <v>33</v>
      </c>
      <c r="C68" s="187"/>
      <c r="D68" s="190"/>
      <c r="E68" s="187"/>
      <c r="F68" s="190"/>
      <c r="G68" s="190"/>
      <c r="H68" s="190"/>
      <c r="I68" s="190"/>
      <c r="J68" s="191"/>
    </row>
    <row r="69" spans="2:12" x14ac:dyDescent="0.35">
      <c r="B69" s="44" t="s">
        <v>171</v>
      </c>
      <c r="C69" s="187">
        <v>27873</v>
      </c>
      <c r="D69" s="192">
        <v>26986</v>
      </c>
      <c r="E69" s="187">
        <v>887</v>
      </c>
      <c r="F69" s="192">
        <v>317</v>
      </c>
      <c r="G69" s="192">
        <v>117</v>
      </c>
      <c r="H69" s="192">
        <v>109</v>
      </c>
      <c r="I69" s="192">
        <v>67</v>
      </c>
      <c r="J69" s="192">
        <v>277</v>
      </c>
      <c r="L69" s="41"/>
    </row>
    <row r="70" spans="2:12" s="7" customFormat="1" x14ac:dyDescent="0.35">
      <c r="B70" s="44" t="s">
        <v>172</v>
      </c>
      <c r="C70" s="187">
        <v>23458</v>
      </c>
      <c r="D70" s="192">
        <v>22723</v>
      </c>
      <c r="E70" s="187">
        <v>735</v>
      </c>
      <c r="F70" s="192">
        <v>372</v>
      </c>
      <c r="G70" s="192">
        <v>111</v>
      </c>
      <c r="H70" s="192">
        <v>65</v>
      </c>
      <c r="I70" s="192">
        <v>38</v>
      </c>
      <c r="J70" s="192">
        <v>149</v>
      </c>
      <c r="L70"/>
    </row>
    <row r="71" spans="2:12" x14ac:dyDescent="0.35">
      <c r="B71" s="44" t="s">
        <v>173</v>
      </c>
      <c r="C71" s="187">
        <v>23362</v>
      </c>
      <c r="D71" s="192">
        <v>22517</v>
      </c>
      <c r="E71" s="187">
        <v>845</v>
      </c>
      <c r="F71" s="192">
        <v>376</v>
      </c>
      <c r="G71" s="192">
        <v>125</v>
      </c>
      <c r="H71" s="192">
        <v>110</v>
      </c>
      <c r="I71" s="192">
        <v>52</v>
      </c>
      <c r="J71" s="192">
        <v>182</v>
      </c>
    </row>
    <row r="72" spans="2:12" x14ac:dyDescent="0.35">
      <c r="B72" s="44" t="s">
        <v>174</v>
      </c>
      <c r="C72" s="187">
        <v>26457</v>
      </c>
      <c r="D72" s="192">
        <v>25555</v>
      </c>
      <c r="E72" s="187">
        <v>902</v>
      </c>
      <c r="F72" s="192">
        <v>446</v>
      </c>
      <c r="G72" s="192">
        <v>93</v>
      </c>
      <c r="H72" s="192">
        <v>99</v>
      </c>
      <c r="I72" s="192">
        <v>50</v>
      </c>
      <c r="J72" s="192">
        <v>214</v>
      </c>
    </row>
    <row r="73" spans="2:12" x14ac:dyDescent="0.35">
      <c r="B73" s="44" t="s">
        <v>175</v>
      </c>
      <c r="C73" s="187">
        <v>13538</v>
      </c>
      <c r="D73" s="192">
        <v>12800</v>
      </c>
      <c r="E73" s="187">
        <v>738</v>
      </c>
      <c r="F73" s="192">
        <v>273</v>
      </c>
      <c r="G73" s="192">
        <v>89</v>
      </c>
      <c r="H73" s="192">
        <v>69</v>
      </c>
      <c r="I73" s="192">
        <v>50</v>
      </c>
      <c r="J73" s="192">
        <v>257</v>
      </c>
    </row>
    <row r="74" spans="2:12" x14ac:dyDescent="0.35">
      <c r="B74" s="3" t="s">
        <v>1</v>
      </c>
      <c r="C74" s="187">
        <v>114688</v>
      </c>
      <c r="D74" s="187">
        <v>110581</v>
      </c>
      <c r="E74" s="187">
        <v>4107</v>
      </c>
      <c r="F74" s="187">
        <v>1784</v>
      </c>
      <c r="G74" s="187">
        <v>535</v>
      </c>
      <c r="H74" s="187">
        <v>452</v>
      </c>
      <c r="I74" s="187">
        <v>257</v>
      </c>
      <c r="J74" s="187">
        <v>1079</v>
      </c>
    </row>
    <row r="75" spans="2:12" x14ac:dyDescent="0.35">
      <c r="L75" s="41"/>
    </row>
    <row r="78" spans="2:12" s="7" customFormat="1" x14ac:dyDescent="0.35">
      <c r="L78"/>
    </row>
    <row r="82" spans="12:12" x14ac:dyDescent="0.35">
      <c r="L82" s="41"/>
    </row>
    <row r="87" spans="12:12" x14ac:dyDescent="0.35">
      <c r="L87" s="41"/>
    </row>
    <row r="95" spans="12:12" x14ac:dyDescent="0.35">
      <c r="L95" s="41"/>
    </row>
  </sheetData>
  <mergeCells count="4">
    <mergeCell ref="B2:B3"/>
    <mergeCell ref="C2:C3"/>
    <mergeCell ref="D2:D3"/>
    <mergeCell ref="E2:J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B1:L76"/>
  <sheetViews>
    <sheetView topLeftCell="A52" zoomScale="80" zoomScaleNormal="80" workbookViewId="0">
      <selection activeCell="P69" sqref="P69"/>
    </sheetView>
  </sheetViews>
  <sheetFormatPr defaultRowHeight="11.5" x14ac:dyDescent="0.25"/>
  <cols>
    <col min="1" max="1" width="8.7265625" style="41"/>
    <col min="2" max="2" width="20" style="87" customWidth="1"/>
    <col min="3" max="3" width="8.7265625" style="193" bestFit="1" customWidth="1"/>
    <col min="4" max="4" width="9.81640625" style="194" bestFit="1" customWidth="1"/>
    <col min="5" max="5" width="7.81640625" style="194" bestFit="1" customWidth="1"/>
    <col min="6" max="6" width="8.1796875" style="194" customWidth="1"/>
    <col min="7" max="7" width="8.36328125" style="194" bestFit="1" customWidth="1"/>
    <col min="8" max="8" width="5.81640625" style="193" bestFit="1" customWidth="1"/>
    <col min="9" max="9" width="7.1796875" style="194" bestFit="1" customWidth="1"/>
    <col min="10" max="10" width="9.26953125" style="194" bestFit="1" customWidth="1"/>
    <col min="11" max="11" width="7.81640625" style="194" bestFit="1" customWidth="1"/>
    <col min="12" max="12" width="7.7265625" style="194" customWidth="1"/>
    <col min="13" max="16384" width="8.7265625" style="41"/>
  </cols>
  <sheetData>
    <row r="1" spans="2:12" x14ac:dyDescent="0.25">
      <c r="B1" s="7" t="s">
        <v>457</v>
      </c>
    </row>
    <row r="2" spans="2:12" s="188" customFormat="1" x14ac:dyDescent="0.35">
      <c r="B2" s="252" t="s">
        <v>290</v>
      </c>
      <c r="C2" s="277" t="s">
        <v>0</v>
      </c>
      <c r="D2" s="277"/>
      <c r="E2" s="277"/>
      <c r="F2" s="277"/>
      <c r="G2" s="277"/>
      <c r="H2" s="277" t="s">
        <v>67</v>
      </c>
      <c r="I2" s="277"/>
      <c r="J2" s="277"/>
      <c r="K2" s="277"/>
      <c r="L2" s="277"/>
    </row>
    <row r="3" spans="2:12" s="188" customFormat="1" ht="23" x14ac:dyDescent="0.35">
      <c r="B3" s="252"/>
      <c r="C3" s="170" t="s">
        <v>1</v>
      </c>
      <c r="D3" s="170" t="s">
        <v>294</v>
      </c>
      <c r="E3" s="170" t="s">
        <v>295</v>
      </c>
      <c r="F3" s="170" t="s">
        <v>293</v>
      </c>
      <c r="G3" s="170" t="s">
        <v>291</v>
      </c>
      <c r="H3" s="170" t="s">
        <v>1</v>
      </c>
      <c r="I3" s="170" t="s">
        <v>294</v>
      </c>
      <c r="J3" s="170" t="s">
        <v>292</v>
      </c>
      <c r="K3" s="170" t="s">
        <v>293</v>
      </c>
      <c r="L3" s="170" t="s">
        <v>291</v>
      </c>
    </row>
    <row r="4" spans="2:12" s="7" customFormat="1" x14ac:dyDescent="0.25">
      <c r="B4" s="195" t="s">
        <v>289</v>
      </c>
      <c r="C4" s="196">
        <v>932138</v>
      </c>
      <c r="D4" s="197">
        <v>752412</v>
      </c>
      <c r="E4" s="197">
        <v>116335</v>
      </c>
      <c r="F4" s="197">
        <v>49770</v>
      </c>
      <c r="G4" s="197">
        <v>13621</v>
      </c>
      <c r="H4" s="198">
        <v>100</v>
      </c>
      <c r="I4" s="198">
        <v>80.718949340119167</v>
      </c>
      <c r="J4" s="198">
        <v>12.480448173982822</v>
      </c>
      <c r="K4" s="198">
        <v>5.3393381666663089</v>
      </c>
      <c r="L4" s="198">
        <v>1.4612643192317019</v>
      </c>
    </row>
    <row r="5" spans="2:12" s="7" customFormat="1" x14ac:dyDescent="0.25">
      <c r="B5" s="244" t="s">
        <v>39</v>
      </c>
      <c r="C5" s="245"/>
      <c r="D5" s="245"/>
      <c r="E5" s="245"/>
      <c r="F5" s="245"/>
      <c r="G5" s="245"/>
      <c r="H5" s="245"/>
      <c r="I5" s="245"/>
      <c r="J5" s="245"/>
      <c r="K5" s="245"/>
      <c r="L5" s="246"/>
    </row>
    <row r="6" spans="2:12" x14ac:dyDescent="0.25">
      <c r="B6" s="86" t="s">
        <v>126</v>
      </c>
      <c r="C6" s="199">
        <v>13226</v>
      </c>
      <c r="D6" s="200">
        <v>10715</v>
      </c>
      <c r="E6" s="200">
        <v>2203</v>
      </c>
      <c r="F6" s="200">
        <v>308</v>
      </c>
      <c r="G6" s="201">
        <v>0</v>
      </c>
      <c r="H6" s="198">
        <v>100</v>
      </c>
      <c r="I6" s="202">
        <v>81.014668078028123</v>
      </c>
      <c r="J6" s="202">
        <v>16.656585513382733</v>
      </c>
      <c r="K6" s="202">
        <v>2.3287464085891427</v>
      </c>
      <c r="L6" s="202">
        <v>0</v>
      </c>
    </row>
    <row r="7" spans="2:12" x14ac:dyDescent="0.25">
      <c r="B7" s="86" t="s">
        <v>127</v>
      </c>
      <c r="C7" s="199">
        <v>1112</v>
      </c>
      <c r="D7" s="200">
        <v>890</v>
      </c>
      <c r="E7" s="200">
        <v>200</v>
      </c>
      <c r="F7" s="200">
        <v>22</v>
      </c>
      <c r="G7" s="201">
        <v>0</v>
      </c>
      <c r="H7" s="198">
        <v>100</v>
      </c>
      <c r="I7" s="202">
        <v>80.035971223021591</v>
      </c>
      <c r="J7" s="202">
        <v>17.985611510791365</v>
      </c>
      <c r="K7" s="202">
        <v>1.9784172661870503</v>
      </c>
      <c r="L7" s="202">
        <v>0</v>
      </c>
    </row>
    <row r="8" spans="2:12" x14ac:dyDescent="0.25">
      <c r="B8" s="86" t="s">
        <v>128</v>
      </c>
      <c r="C8" s="199">
        <v>58324</v>
      </c>
      <c r="D8" s="200">
        <v>49823</v>
      </c>
      <c r="E8" s="200">
        <v>7011</v>
      </c>
      <c r="F8" s="200">
        <v>1490</v>
      </c>
      <c r="G8" s="201">
        <v>0</v>
      </c>
      <c r="H8" s="198">
        <v>100</v>
      </c>
      <c r="I8" s="202">
        <v>85.424525066867844</v>
      </c>
      <c r="J8" s="202">
        <v>12.02078046773198</v>
      </c>
      <c r="K8" s="202">
        <v>2.554694465400178</v>
      </c>
      <c r="L8" s="202">
        <v>0</v>
      </c>
    </row>
    <row r="9" spans="2:12" x14ac:dyDescent="0.25">
      <c r="B9" s="86" t="s">
        <v>129</v>
      </c>
      <c r="C9" s="199">
        <v>8709</v>
      </c>
      <c r="D9" s="200">
        <v>7543</v>
      </c>
      <c r="E9" s="200">
        <v>1027</v>
      </c>
      <c r="F9" s="200">
        <v>139</v>
      </c>
      <c r="G9" s="201">
        <v>0</v>
      </c>
      <c r="H9" s="198">
        <v>100</v>
      </c>
      <c r="I9" s="202">
        <v>86.611551268802387</v>
      </c>
      <c r="J9" s="202">
        <v>11.792398668044552</v>
      </c>
      <c r="K9" s="202">
        <v>1.5960500631530601</v>
      </c>
      <c r="L9" s="202">
        <v>0</v>
      </c>
    </row>
    <row r="10" spans="2:12" x14ac:dyDescent="0.25">
      <c r="B10" s="86" t="s">
        <v>130</v>
      </c>
      <c r="C10" s="199">
        <v>4373</v>
      </c>
      <c r="D10" s="200">
        <v>3663</v>
      </c>
      <c r="E10" s="200">
        <v>634</v>
      </c>
      <c r="F10" s="200">
        <v>76</v>
      </c>
      <c r="G10" s="201">
        <v>0</v>
      </c>
      <c r="H10" s="198">
        <v>100</v>
      </c>
      <c r="I10" s="202">
        <v>83.764006402927052</v>
      </c>
      <c r="J10" s="202">
        <v>14.498056254287675</v>
      </c>
      <c r="K10" s="202">
        <v>1.7379373427852733</v>
      </c>
      <c r="L10" s="202">
        <v>0</v>
      </c>
    </row>
    <row r="11" spans="2:12" x14ac:dyDescent="0.25">
      <c r="B11" s="86" t="s">
        <v>131</v>
      </c>
      <c r="C11" s="199">
        <v>5402</v>
      </c>
      <c r="D11" s="200">
        <v>3749</v>
      </c>
      <c r="E11" s="200">
        <v>1402</v>
      </c>
      <c r="F11" s="200">
        <v>251</v>
      </c>
      <c r="G11" s="201">
        <v>0</v>
      </c>
      <c r="H11" s="198">
        <v>100</v>
      </c>
      <c r="I11" s="202">
        <v>69.40022213994817</v>
      </c>
      <c r="J11" s="202">
        <v>25.953350610884858</v>
      </c>
      <c r="K11" s="202">
        <v>4.6464272491669751</v>
      </c>
      <c r="L11" s="202">
        <v>0</v>
      </c>
    </row>
    <row r="12" spans="2:12" s="7" customFormat="1" x14ac:dyDescent="0.25">
      <c r="B12" s="138" t="s">
        <v>1</v>
      </c>
      <c r="C12" s="199">
        <v>91146</v>
      </c>
      <c r="D12" s="199">
        <v>76383</v>
      </c>
      <c r="E12" s="199">
        <v>12477</v>
      </c>
      <c r="F12" s="199">
        <v>2286</v>
      </c>
      <c r="G12" s="247">
        <v>0</v>
      </c>
      <c r="H12" s="198">
        <v>100</v>
      </c>
      <c r="I12" s="198">
        <v>83.802909617536699</v>
      </c>
      <c r="J12" s="198">
        <v>13.689026397208872</v>
      </c>
      <c r="K12" s="198">
        <v>2.5080639852544269</v>
      </c>
      <c r="L12" s="198">
        <v>0</v>
      </c>
    </row>
    <row r="13" spans="2:12" s="7" customFormat="1" x14ac:dyDescent="0.25">
      <c r="B13" s="244" t="s">
        <v>40</v>
      </c>
      <c r="C13" s="245"/>
      <c r="D13" s="245"/>
      <c r="E13" s="245"/>
      <c r="F13" s="245"/>
      <c r="G13" s="245"/>
      <c r="H13" s="245"/>
      <c r="I13" s="245"/>
      <c r="J13" s="245"/>
      <c r="K13" s="245"/>
      <c r="L13" s="246"/>
    </row>
    <row r="14" spans="2:12" x14ac:dyDescent="0.25">
      <c r="B14" s="86" t="s">
        <v>132</v>
      </c>
      <c r="C14" s="199">
        <v>12886</v>
      </c>
      <c r="D14" s="200">
        <v>9764</v>
      </c>
      <c r="E14" s="200">
        <v>1744</v>
      </c>
      <c r="F14" s="200">
        <v>1377</v>
      </c>
      <c r="G14" s="201">
        <v>1</v>
      </c>
      <c r="H14" s="198">
        <v>100</v>
      </c>
      <c r="I14" s="202">
        <v>75.772155828030421</v>
      </c>
      <c r="J14" s="202">
        <v>13.534067980754308</v>
      </c>
      <c r="K14" s="202">
        <v>10.686015831134563</v>
      </c>
      <c r="L14" s="202">
        <v>7.7603600807077452E-3</v>
      </c>
    </row>
    <row r="15" spans="2:12" x14ac:dyDescent="0.25">
      <c r="B15" s="86" t="s">
        <v>191</v>
      </c>
      <c r="C15" s="199">
        <v>9495</v>
      </c>
      <c r="D15" s="200">
        <v>7616</v>
      </c>
      <c r="E15" s="200">
        <v>1237</v>
      </c>
      <c r="F15" s="200">
        <v>641</v>
      </c>
      <c r="G15" s="201">
        <v>1</v>
      </c>
      <c r="H15" s="198">
        <v>100</v>
      </c>
      <c r="I15" s="202">
        <v>80.21063717746182</v>
      </c>
      <c r="J15" s="202">
        <v>13.027909426013693</v>
      </c>
      <c r="K15" s="202">
        <v>6.7509215376513954</v>
      </c>
      <c r="L15" s="202">
        <v>1.0531858873091101E-2</v>
      </c>
    </row>
    <row r="16" spans="2:12" x14ac:dyDescent="0.25">
      <c r="B16" s="86" t="s">
        <v>133</v>
      </c>
      <c r="C16" s="199">
        <v>13569</v>
      </c>
      <c r="D16" s="200">
        <v>11274</v>
      </c>
      <c r="E16" s="200">
        <v>1542</v>
      </c>
      <c r="F16" s="200">
        <v>753</v>
      </c>
      <c r="G16" s="201">
        <v>0</v>
      </c>
      <c r="H16" s="198">
        <v>100</v>
      </c>
      <c r="I16" s="202">
        <v>83.086447048419188</v>
      </c>
      <c r="J16" s="202">
        <v>11.36413884589874</v>
      </c>
      <c r="K16" s="202">
        <v>5.5494141056820689</v>
      </c>
      <c r="L16" s="202">
        <v>0</v>
      </c>
    </row>
    <row r="17" spans="2:12" x14ac:dyDescent="0.25">
      <c r="B17" s="86" t="s">
        <v>135</v>
      </c>
      <c r="C17" s="199">
        <v>11227</v>
      </c>
      <c r="D17" s="200">
        <v>8625</v>
      </c>
      <c r="E17" s="200">
        <v>1753</v>
      </c>
      <c r="F17" s="200">
        <v>849</v>
      </c>
      <c r="G17" s="201">
        <v>0</v>
      </c>
      <c r="H17" s="198">
        <v>100.00000000000001</v>
      </c>
      <c r="I17" s="202">
        <v>76.82372851162377</v>
      </c>
      <c r="J17" s="202">
        <v>15.614144473145098</v>
      </c>
      <c r="K17" s="202">
        <v>7.5621270152311393</v>
      </c>
      <c r="L17" s="202">
        <v>0</v>
      </c>
    </row>
    <row r="18" spans="2:12" x14ac:dyDescent="0.25">
      <c r="B18" s="86" t="s">
        <v>334</v>
      </c>
      <c r="C18" s="199">
        <v>4775</v>
      </c>
      <c r="D18" s="200">
        <v>3566</v>
      </c>
      <c r="E18" s="200">
        <v>836</v>
      </c>
      <c r="F18" s="200">
        <v>373</v>
      </c>
      <c r="G18" s="201">
        <v>0</v>
      </c>
      <c r="H18" s="198">
        <v>100</v>
      </c>
      <c r="I18" s="202">
        <v>74.680628272251298</v>
      </c>
      <c r="J18" s="202">
        <v>17.507853403141361</v>
      </c>
      <c r="K18" s="202">
        <v>7.8115183246073308</v>
      </c>
      <c r="L18" s="202">
        <v>0</v>
      </c>
    </row>
    <row r="19" spans="2:12" x14ac:dyDescent="0.25">
      <c r="B19" s="86" t="s">
        <v>335</v>
      </c>
      <c r="C19" s="199">
        <v>16763</v>
      </c>
      <c r="D19" s="200">
        <v>14260</v>
      </c>
      <c r="E19" s="200">
        <v>2025</v>
      </c>
      <c r="F19" s="200">
        <v>478</v>
      </c>
      <c r="G19" s="201">
        <v>0</v>
      </c>
      <c r="H19" s="198">
        <v>100.00000000000001</v>
      </c>
      <c r="I19" s="202">
        <v>85.068305195967312</v>
      </c>
      <c r="J19" s="202">
        <v>12.080176579371233</v>
      </c>
      <c r="K19" s="202">
        <v>2.851518224661457</v>
      </c>
      <c r="L19" s="202">
        <v>0</v>
      </c>
    </row>
    <row r="20" spans="2:12" x14ac:dyDescent="0.25">
      <c r="B20" s="86" t="s">
        <v>192</v>
      </c>
      <c r="C20" s="199">
        <v>27767</v>
      </c>
      <c r="D20" s="200">
        <v>21612</v>
      </c>
      <c r="E20" s="200">
        <v>3705</v>
      </c>
      <c r="F20" s="200">
        <v>2450</v>
      </c>
      <c r="G20" s="201">
        <v>0</v>
      </c>
      <c r="H20" s="198">
        <v>100</v>
      </c>
      <c r="I20" s="202">
        <v>77.833399358951269</v>
      </c>
      <c r="J20" s="202">
        <v>13.343177152735262</v>
      </c>
      <c r="K20" s="202">
        <v>8.8234234883134661</v>
      </c>
      <c r="L20" s="202">
        <v>0</v>
      </c>
    </row>
    <row r="21" spans="2:12" x14ac:dyDescent="0.25">
      <c r="B21" s="86" t="s">
        <v>338</v>
      </c>
      <c r="C21" s="199">
        <v>5419</v>
      </c>
      <c r="D21" s="200">
        <v>4196</v>
      </c>
      <c r="E21" s="200">
        <v>1002</v>
      </c>
      <c r="F21" s="200">
        <v>221</v>
      </c>
      <c r="G21" s="201">
        <v>0</v>
      </c>
      <c r="H21" s="198">
        <v>100</v>
      </c>
      <c r="I21" s="202">
        <v>77.431260380143939</v>
      </c>
      <c r="J21" s="202">
        <v>18.490496401550104</v>
      </c>
      <c r="K21" s="202">
        <v>4.0782432183059605</v>
      </c>
      <c r="L21" s="202">
        <v>0</v>
      </c>
    </row>
    <row r="22" spans="2:12" s="7" customFormat="1" x14ac:dyDescent="0.25">
      <c r="B22" s="138" t="s">
        <v>1</v>
      </c>
      <c r="C22" s="199">
        <v>101901</v>
      </c>
      <c r="D22" s="199">
        <v>80913</v>
      </c>
      <c r="E22" s="199">
        <v>13844</v>
      </c>
      <c r="F22" s="199">
        <v>7142</v>
      </c>
      <c r="G22" s="199">
        <v>2</v>
      </c>
      <c r="H22" s="198">
        <v>100</v>
      </c>
      <c r="I22" s="198">
        <v>79.403538728766151</v>
      </c>
      <c r="J22" s="198">
        <v>13.585735174335875</v>
      </c>
      <c r="K22" s="198">
        <v>7.0087634076211227</v>
      </c>
      <c r="L22" s="198">
        <v>1.9626892768471356E-3</v>
      </c>
    </row>
    <row r="23" spans="2:12" s="7" customFormat="1" x14ac:dyDescent="0.25">
      <c r="B23" s="244" t="s">
        <v>41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6"/>
    </row>
    <row r="24" spans="2:12" x14ac:dyDescent="0.25">
      <c r="B24" s="86" t="s">
        <v>138</v>
      </c>
      <c r="C24" s="199">
        <v>8828</v>
      </c>
      <c r="D24" s="200">
        <v>7243</v>
      </c>
      <c r="E24" s="200">
        <v>1318</v>
      </c>
      <c r="F24" s="200">
        <v>267</v>
      </c>
      <c r="G24" s="201">
        <v>0</v>
      </c>
      <c r="H24" s="198">
        <v>100.00000000000001</v>
      </c>
      <c r="I24" s="202">
        <v>82.045763479836893</v>
      </c>
      <c r="J24" s="202">
        <v>14.929768917082011</v>
      </c>
      <c r="K24" s="202">
        <v>3.0244676030811055</v>
      </c>
      <c r="L24" s="202">
        <v>0</v>
      </c>
    </row>
    <row r="25" spans="2:12" x14ac:dyDescent="0.25">
      <c r="B25" s="86" t="s">
        <v>139</v>
      </c>
      <c r="C25" s="199">
        <v>5351</v>
      </c>
      <c r="D25" s="200">
        <v>4624</v>
      </c>
      <c r="E25" s="200">
        <v>634</v>
      </c>
      <c r="F25" s="200">
        <v>93</v>
      </c>
      <c r="G25" s="201">
        <v>0</v>
      </c>
      <c r="H25" s="198">
        <v>100.00000000000001</v>
      </c>
      <c r="I25" s="202">
        <v>86.413754438422728</v>
      </c>
      <c r="J25" s="202">
        <v>11.848252663053636</v>
      </c>
      <c r="K25" s="202">
        <v>1.7379928985236406</v>
      </c>
      <c r="L25" s="202">
        <v>0</v>
      </c>
    </row>
    <row r="26" spans="2:12" x14ac:dyDescent="0.25">
      <c r="B26" s="86" t="s">
        <v>140</v>
      </c>
      <c r="C26" s="199">
        <v>1693</v>
      </c>
      <c r="D26" s="200">
        <v>1416</v>
      </c>
      <c r="E26" s="200">
        <v>251</v>
      </c>
      <c r="F26" s="200">
        <v>26</v>
      </c>
      <c r="G26" s="201">
        <v>0</v>
      </c>
      <c r="H26" s="198">
        <v>100.00000000000001</v>
      </c>
      <c r="I26" s="202">
        <v>83.638511518015363</v>
      </c>
      <c r="J26" s="202">
        <v>14.825753101004135</v>
      </c>
      <c r="K26" s="202">
        <v>1.5357353809805079</v>
      </c>
      <c r="L26" s="202">
        <v>0</v>
      </c>
    </row>
    <row r="27" spans="2:12" x14ac:dyDescent="0.25">
      <c r="B27" s="86" t="s">
        <v>141</v>
      </c>
      <c r="C27" s="199">
        <v>3135</v>
      </c>
      <c r="D27" s="200">
        <v>2413</v>
      </c>
      <c r="E27" s="200">
        <v>656</v>
      </c>
      <c r="F27" s="200">
        <v>66</v>
      </c>
      <c r="G27" s="201">
        <v>0</v>
      </c>
      <c r="H27" s="198">
        <v>100</v>
      </c>
      <c r="I27" s="202">
        <v>76.969696969696969</v>
      </c>
      <c r="J27" s="202">
        <v>20.925039872408295</v>
      </c>
      <c r="K27" s="202">
        <v>2.1052631578947367</v>
      </c>
      <c r="L27" s="202">
        <v>0</v>
      </c>
    </row>
    <row r="28" spans="2:12" x14ac:dyDescent="0.25">
      <c r="B28" s="86" t="s">
        <v>336</v>
      </c>
      <c r="C28" s="199">
        <v>5483</v>
      </c>
      <c r="D28" s="200">
        <v>4398</v>
      </c>
      <c r="E28" s="200">
        <v>897</v>
      </c>
      <c r="F28" s="200">
        <v>188</v>
      </c>
      <c r="G28" s="201">
        <v>0</v>
      </c>
      <c r="H28" s="198">
        <v>99.999999999999986</v>
      </c>
      <c r="I28" s="202">
        <v>80.211563012949114</v>
      </c>
      <c r="J28" s="202">
        <v>16.359657122013495</v>
      </c>
      <c r="K28" s="202">
        <v>3.428779865037388</v>
      </c>
      <c r="L28" s="202">
        <v>0</v>
      </c>
    </row>
    <row r="29" spans="2:12" s="7" customFormat="1" x14ac:dyDescent="0.25">
      <c r="B29" s="138" t="s">
        <v>1</v>
      </c>
      <c r="C29" s="199">
        <v>24490</v>
      </c>
      <c r="D29" s="199">
        <v>20094</v>
      </c>
      <c r="E29" s="199">
        <v>3756</v>
      </c>
      <c r="F29" s="199">
        <v>640</v>
      </c>
      <c r="G29" s="247">
        <v>0</v>
      </c>
      <c r="H29" s="198">
        <v>100.00000000000001</v>
      </c>
      <c r="I29" s="198">
        <v>82.04981625153124</v>
      </c>
      <c r="J29" s="198">
        <v>15.336872192731727</v>
      </c>
      <c r="K29" s="198">
        <v>2.6133115557370354</v>
      </c>
      <c r="L29" s="198">
        <v>0</v>
      </c>
    </row>
    <row r="30" spans="2:12" s="7" customFormat="1" x14ac:dyDescent="0.25">
      <c r="B30" s="244" t="s">
        <v>42</v>
      </c>
      <c r="C30" s="245"/>
      <c r="D30" s="245"/>
      <c r="E30" s="245"/>
      <c r="F30" s="245"/>
      <c r="G30" s="245"/>
      <c r="H30" s="245"/>
      <c r="I30" s="245"/>
      <c r="J30" s="245"/>
      <c r="K30" s="245"/>
      <c r="L30" s="246"/>
    </row>
    <row r="31" spans="2:12" x14ac:dyDescent="0.25">
      <c r="B31" s="86" t="s">
        <v>143</v>
      </c>
      <c r="C31" s="199">
        <v>6950</v>
      </c>
      <c r="D31" s="200">
        <v>5518</v>
      </c>
      <c r="E31" s="200">
        <v>1063</v>
      </c>
      <c r="F31" s="200">
        <v>369</v>
      </c>
      <c r="G31" s="201">
        <v>0</v>
      </c>
      <c r="H31" s="198">
        <v>100</v>
      </c>
      <c r="I31" s="202">
        <v>79.39568345323741</v>
      </c>
      <c r="J31" s="202">
        <v>15.294964028776977</v>
      </c>
      <c r="K31" s="202">
        <v>5.3093525179856114</v>
      </c>
      <c r="L31" s="202">
        <v>0</v>
      </c>
    </row>
    <row r="32" spans="2:12" x14ac:dyDescent="0.25">
      <c r="B32" s="86" t="s">
        <v>144</v>
      </c>
      <c r="C32" s="199">
        <v>9607</v>
      </c>
      <c r="D32" s="200">
        <v>8087</v>
      </c>
      <c r="E32" s="200">
        <v>1181</v>
      </c>
      <c r="F32" s="200">
        <v>339</v>
      </c>
      <c r="G32" s="201">
        <v>0</v>
      </c>
      <c r="H32" s="198">
        <v>100</v>
      </c>
      <c r="I32" s="202">
        <v>84.178203393359013</v>
      </c>
      <c r="J32" s="202">
        <v>12.293119600291453</v>
      </c>
      <c r="K32" s="202">
        <v>3.528677006349537</v>
      </c>
      <c r="L32" s="202">
        <v>0</v>
      </c>
    </row>
    <row r="33" spans="2:12" x14ac:dyDescent="0.25">
      <c r="B33" s="86" t="s">
        <v>145</v>
      </c>
      <c r="C33" s="199">
        <v>14397</v>
      </c>
      <c r="D33" s="200">
        <v>13282</v>
      </c>
      <c r="E33" s="200">
        <v>746</v>
      </c>
      <c r="F33" s="200">
        <v>369</v>
      </c>
      <c r="G33" s="201">
        <v>0</v>
      </c>
      <c r="H33" s="198">
        <v>100</v>
      </c>
      <c r="I33" s="202">
        <v>92.255330971730217</v>
      </c>
      <c r="J33" s="202">
        <v>5.1816350628603178</v>
      </c>
      <c r="K33" s="202">
        <v>2.5630339654094603</v>
      </c>
      <c r="L33" s="202">
        <v>0</v>
      </c>
    </row>
    <row r="34" spans="2:12" x14ac:dyDescent="0.25">
      <c r="B34" s="86" t="s">
        <v>146</v>
      </c>
      <c r="C34" s="199">
        <v>12002</v>
      </c>
      <c r="D34" s="200">
        <v>10193</v>
      </c>
      <c r="E34" s="200">
        <v>1268</v>
      </c>
      <c r="F34" s="200">
        <v>541</v>
      </c>
      <c r="G34" s="201">
        <v>0</v>
      </c>
      <c r="H34" s="198">
        <v>100</v>
      </c>
      <c r="I34" s="202">
        <v>84.927512081319776</v>
      </c>
      <c r="J34" s="202">
        <v>10.564905849025163</v>
      </c>
      <c r="K34" s="202">
        <v>4.5075820696550579</v>
      </c>
      <c r="L34" s="202">
        <v>0</v>
      </c>
    </row>
    <row r="35" spans="2:12" x14ac:dyDescent="0.25">
      <c r="B35" s="86" t="s">
        <v>147</v>
      </c>
      <c r="C35" s="199">
        <v>1596</v>
      </c>
      <c r="D35" s="200">
        <v>1146</v>
      </c>
      <c r="E35" s="200">
        <v>345</v>
      </c>
      <c r="F35" s="200">
        <v>105</v>
      </c>
      <c r="G35" s="201">
        <v>0</v>
      </c>
      <c r="H35" s="198">
        <v>100</v>
      </c>
      <c r="I35" s="202">
        <v>71.804511278195491</v>
      </c>
      <c r="J35" s="202">
        <v>21.616541353383457</v>
      </c>
      <c r="K35" s="202">
        <v>6.5789473684210522</v>
      </c>
      <c r="L35" s="202">
        <v>0</v>
      </c>
    </row>
    <row r="36" spans="2:12" s="7" customFormat="1" x14ac:dyDescent="0.25">
      <c r="B36" s="138" t="s">
        <v>1</v>
      </c>
      <c r="C36" s="199">
        <v>44552</v>
      </c>
      <c r="D36" s="199">
        <v>38226</v>
      </c>
      <c r="E36" s="199">
        <v>4603</v>
      </c>
      <c r="F36" s="199">
        <v>1723</v>
      </c>
      <c r="G36" s="247">
        <v>0</v>
      </c>
      <c r="H36" s="198">
        <v>100</v>
      </c>
      <c r="I36" s="198">
        <v>85.800861914167712</v>
      </c>
      <c r="J36" s="198">
        <v>10.331747171844137</v>
      </c>
      <c r="K36" s="198">
        <v>3.8673909139881486</v>
      </c>
      <c r="L36" s="198">
        <v>0</v>
      </c>
    </row>
    <row r="37" spans="2:12" s="7" customFormat="1" x14ac:dyDescent="0.25">
      <c r="B37" s="244" t="s">
        <v>31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6"/>
    </row>
    <row r="38" spans="2:12" x14ac:dyDescent="0.25">
      <c r="B38" s="86" t="s">
        <v>148</v>
      </c>
      <c r="C38" s="199">
        <v>9384</v>
      </c>
      <c r="D38" s="200">
        <v>7491</v>
      </c>
      <c r="E38" s="200">
        <v>1180</v>
      </c>
      <c r="F38" s="200">
        <v>713</v>
      </c>
      <c r="G38" s="201">
        <v>0</v>
      </c>
      <c r="H38" s="198">
        <v>100</v>
      </c>
      <c r="I38" s="202">
        <v>79.827365728900261</v>
      </c>
      <c r="J38" s="202">
        <v>12.57459505541347</v>
      </c>
      <c r="K38" s="202">
        <v>7.5980392156862742</v>
      </c>
      <c r="L38" s="202">
        <v>0</v>
      </c>
    </row>
    <row r="39" spans="2:12" x14ac:dyDescent="0.25">
      <c r="B39" s="86" t="s">
        <v>370</v>
      </c>
      <c r="C39" s="199">
        <v>8891</v>
      </c>
      <c r="D39" s="200">
        <v>7000</v>
      </c>
      <c r="E39" s="200">
        <v>1140</v>
      </c>
      <c r="F39" s="200">
        <v>751</v>
      </c>
      <c r="G39" s="201">
        <v>0</v>
      </c>
      <c r="H39" s="198">
        <v>99.999999999999986</v>
      </c>
      <c r="I39" s="202">
        <v>78.731301315937458</v>
      </c>
      <c r="J39" s="202">
        <v>12.821954785738388</v>
      </c>
      <c r="K39" s="202">
        <v>8.4467438983241472</v>
      </c>
      <c r="L39" s="202">
        <v>0</v>
      </c>
    </row>
    <row r="40" spans="2:12" x14ac:dyDescent="0.25">
      <c r="B40" s="86" t="s">
        <v>371</v>
      </c>
      <c r="C40" s="199">
        <v>21115</v>
      </c>
      <c r="D40" s="200">
        <v>14797</v>
      </c>
      <c r="E40" s="200">
        <v>4281</v>
      </c>
      <c r="F40" s="200">
        <v>2037</v>
      </c>
      <c r="G40" s="201">
        <v>0</v>
      </c>
      <c r="H40" s="198">
        <v>99.999999999999986</v>
      </c>
      <c r="I40" s="202">
        <v>70.078143499881591</v>
      </c>
      <c r="J40" s="202">
        <v>20.274686242008048</v>
      </c>
      <c r="K40" s="202">
        <v>9.6471702581103482</v>
      </c>
      <c r="L40" s="202">
        <v>0</v>
      </c>
    </row>
    <row r="41" spans="2:12" x14ac:dyDescent="0.25">
      <c r="B41" s="86" t="s">
        <v>152</v>
      </c>
      <c r="C41" s="199">
        <v>14290</v>
      </c>
      <c r="D41" s="200">
        <v>10731</v>
      </c>
      <c r="E41" s="200">
        <v>2215</v>
      </c>
      <c r="F41" s="200">
        <v>1344</v>
      </c>
      <c r="G41" s="201">
        <v>0</v>
      </c>
      <c r="H41" s="198">
        <v>100</v>
      </c>
      <c r="I41" s="202">
        <v>75.094471658502442</v>
      </c>
      <c r="J41" s="202">
        <v>15.500349895031491</v>
      </c>
      <c r="K41" s="202">
        <v>9.4051784464660599</v>
      </c>
      <c r="L41" s="202">
        <v>0</v>
      </c>
    </row>
    <row r="42" spans="2:12" x14ac:dyDescent="0.25">
      <c r="B42" s="86" t="s">
        <v>158</v>
      </c>
      <c r="C42" s="199">
        <v>18984</v>
      </c>
      <c r="D42" s="200">
        <v>14283</v>
      </c>
      <c r="E42" s="200">
        <v>3777</v>
      </c>
      <c r="F42" s="200">
        <v>924</v>
      </c>
      <c r="G42" s="201">
        <v>0</v>
      </c>
      <c r="H42" s="198">
        <v>100</v>
      </c>
      <c r="I42" s="202">
        <v>75.237041719342599</v>
      </c>
      <c r="J42" s="202">
        <v>19.895701643489254</v>
      </c>
      <c r="K42" s="202">
        <v>4.8672566371681416</v>
      </c>
      <c r="L42" s="202">
        <v>0</v>
      </c>
    </row>
    <row r="43" spans="2:12" x14ac:dyDescent="0.25">
      <c r="B43" s="86" t="s">
        <v>149</v>
      </c>
      <c r="C43" s="199">
        <v>62064</v>
      </c>
      <c r="D43" s="200">
        <v>46565</v>
      </c>
      <c r="E43" s="200">
        <v>10388</v>
      </c>
      <c r="F43" s="200">
        <v>5111</v>
      </c>
      <c r="G43" s="201">
        <v>0</v>
      </c>
      <c r="H43" s="198">
        <v>100</v>
      </c>
      <c r="I43" s="202">
        <v>75.027391080175292</v>
      </c>
      <c r="J43" s="202">
        <v>16.737561227120391</v>
      </c>
      <c r="K43" s="202">
        <v>8.2350476927043061</v>
      </c>
      <c r="L43" s="202">
        <v>0</v>
      </c>
    </row>
    <row r="44" spans="2:12" x14ac:dyDescent="0.25">
      <c r="B44" s="86" t="s">
        <v>150</v>
      </c>
      <c r="C44" s="199">
        <v>11514</v>
      </c>
      <c r="D44" s="200">
        <v>6897</v>
      </c>
      <c r="E44" s="200">
        <v>2945</v>
      </c>
      <c r="F44" s="200">
        <v>1672</v>
      </c>
      <c r="G44" s="201">
        <v>0</v>
      </c>
      <c r="H44" s="198">
        <v>100</v>
      </c>
      <c r="I44" s="202">
        <v>59.900990099009896</v>
      </c>
      <c r="J44" s="202">
        <v>25.577557755775576</v>
      </c>
      <c r="K44" s="202">
        <v>14.521452145214523</v>
      </c>
      <c r="L44" s="202">
        <v>0</v>
      </c>
    </row>
    <row r="45" spans="2:12" x14ac:dyDescent="0.25">
      <c r="B45" s="86" t="s">
        <v>153</v>
      </c>
      <c r="C45" s="199">
        <v>18044</v>
      </c>
      <c r="D45" s="200">
        <v>13766</v>
      </c>
      <c r="E45" s="200">
        <v>2714</v>
      </c>
      <c r="F45" s="200">
        <v>1564</v>
      </c>
      <c r="G45" s="201">
        <v>0</v>
      </c>
      <c r="H45" s="198">
        <v>100</v>
      </c>
      <c r="I45" s="202">
        <v>76.291287962757707</v>
      </c>
      <c r="J45" s="202">
        <v>15.04101086233651</v>
      </c>
      <c r="K45" s="202">
        <v>8.6677011749057851</v>
      </c>
      <c r="L45" s="202">
        <v>0</v>
      </c>
    </row>
    <row r="46" spans="2:12" x14ac:dyDescent="0.25">
      <c r="B46" s="86" t="s">
        <v>154</v>
      </c>
      <c r="C46" s="199">
        <v>15036</v>
      </c>
      <c r="D46" s="200">
        <v>10645</v>
      </c>
      <c r="E46" s="200">
        <v>3197</v>
      </c>
      <c r="F46" s="200">
        <v>1194</v>
      </c>
      <c r="G46" s="201">
        <v>0</v>
      </c>
      <c r="H46" s="198">
        <v>100</v>
      </c>
      <c r="I46" s="202">
        <v>70.796754455972334</v>
      </c>
      <c r="J46" s="202">
        <v>21.262303804203246</v>
      </c>
      <c r="K46" s="202">
        <v>7.9409417398244209</v>
      </c>
      <c r="L46" s="202">
        <v>0</v>
      </c>
    </row>
    <row r="47" spans="2:12" x14ac:dyDescent="0.25">
      <c r="B47" s="86" t="s">
        <v>155</v>
      </c>
      <c r="C47" s="199">
        <v>12759</v>
      </c>
      <c r="D47" s="200">
        <v>8578</v>
      </c>
      <c r="E47" s="200">
        <v>3406</v>
      </c>
      <c r="F47" s="200">
        <v>775</v>
      </c>
      <c r="G47" s="201">
        <v>0</v>
      </c>
      <c r="H47" s="198">
        <v>100</v>
      </c>
      <c r="I47" s="202">
        <v>67.23097421428011</v>
      </c>
      <c r="J47" s="202">
        <v>26.69488204404734</v>
      </c>
      <c r="K47" s="202">
        <v>6.074143741672545</v>
      </c>
      <c r="L47" s="202">
        <v>0</v>
      </c>
    </row>
    <row r="48" spans="2:12" x14ac:dyDescent="0.25">
      <c r="B48" s="86" t="s">
        <v>156</v>
      </c>
      <c r="C48" s="199">
        <v>13750</v>
      </c>
      <c r="D48" s="200">
        <v>10248</v>
      </c>
      <c r="E48" s="200">
        <v>2252</v>
      </c>
      <c r="F48" s="200">
        <v>1250</v>
      </c>
      <c r="G48" s="201">
        <v>0</v>
      </c>
      <c r="H48" s="198">
        <v>100</v>
      </c>
      <c r="I48" s="202">
        <v>74.530909090909091</v>
      </c>
      <c r="J48" s="202">
        <v>16.378181818181819</v>
      </c>
      <c r="K48" s="202">
        <v>9.0909090909090917</v>
      </c>
      <c r="L48" s="202">
        <v>0</v>
      </c>
    </row>
    <row r="49" spans="2:12" s="7" customFormat="1" x14ac:dyDescent="0.25">
      <c r="B49" s="138" t="s">
        <v>1</v>
      </c>
      <c r="C49" s="199">
        <v>205831</v>
      </c>
      <c r="D49" s="199">
        <v>151001</v>
      </c>
      <c r="E49" s="199">
        <v>37495</v>
      </c>
      <c r="F49" s="199">
        <v>17335</v>
      </c>
      <c r="G49" s="247">
        <v>0</v>
      </c>
      <c r="H49" s="198">
        <v>100.00000000000001</v>
      </c>
      <c r="I49" s="198">
        <v>73.361641346541589</v>
      </c>
      <c r="J49" s="198">
        <v>18.216400833693662</v>
      </c>
      <c r="K49" s="198">
        <v>8.4219578197647582</v>
      </c>
      <c r="L49" s="198">
        <v>0</v>
      </c>
    </row>
    <row r="50" spans="2:12" s="7" customFormat="1" x14ac:dyDescent="0.25">
      <c r="B50" s="244" t="s">
        <v>44</v>
      </c>
      <c r="C50" s="245"/>
      <c r="D50" s="245"/>
      <c r="E50" s="245"/>
      <c r="F50" s="245"/>
      <c r="G50" s="245"/>
      <c r="H50" s="245"/>
      <c r="I50" s="245"/>
      <c r="J50" s="245"/>
      <c r="K50" s="245"/>
      <c r="L50" s="246"/>
    </row>
    <row r="51" spans="2:12" x14ac:dyDescent="0.25">
      <c r="B51" s="86" t="s">
        <v>159</v>
      </c>
      <c r="C51" s="199">
        <v>17756</v>
      </c>
      <c r="D51" s="200">
        <v>15226</v>
      </c>
      <c r="E51" s="200">
        <v>1815</v>
      </c>
      <c r="F51" s="200">
        <v>715</v>
      </c>
      <c r="G51" s="201">
        <v>0</v>
      </c>
      <c r="H51" s="198">
        <v>100</v>
      </c>
      <c r="I51" s="202">
        <v>85.751295336787564</v>
      </c>
      <c r="J51" s="202">
        <v>10.221896823608921</v>
      </c>
      <c r="K51" s="202">
        <v>4.0268078396035145</v>
      </c>
      <c r="L51" s="202">
        <v>0</v>
      </c>
    </row>
    <row r="52" spans="2:12" x14ac:dyDescent="0.25">
      <c r="B52" s="86" t="s">
        <v>160</v>
      </c>
      <c r="C52" s="199">
        <v>12689</v>
      </c>
      <c r="D52" s="200">
        <v>11093</v>
      </c>
      <c r="E52" s="200">
        <v>947</v>
      </c>
      <c r="F52" s="200">
        <v>649</v>
      </c>
      <c r="G52" s="201">
        <v>0</v>
      </c>
      <c r="H52" s="198">
        <v>100</v>
      </c>
      <c r="I52" s="202">
        <v>87.42217668847033</v>
      </c>
      <c r="J52" s="202">
        <v>7.4631570651745607</v>
      </c>
      <c r="K52" s="202">
        <v>5.1146662463551111</v>
      </c>
      <c r="L52" s="202">
        <v>0</v>
      </c>
    </row>
    <row r="53" spans="2:12" x14ac:dyDescent="0.25">
      <c r="B53" s="86" t="s">
        <v>161</v>
      </c>
      <c r="C53" s="199">
        <v>9342</v>
      </c>
      <c r="D53" s="200">
        <v>8395</v>
      </c>
      <c r="E53" s="200">
        <v>717</v>
      </c>
      <c r="F53" s="200">
        <v>230</v>
      </c>
      <c r="G53" s="201">
        <v>0</v>
      </c>
      <c r="H53" s="198">
        <v>100</v>
      </c>
      <c r="I53" s="202">
        <v>89.862984371654903</v>
      </c>
      <c r="J53" s="202">
        <v>7.6750160565189463</v>
      </c>
      <c r="K53" s="202">
        <v>2.4619995718261616</v>
      </c>
      <c r="L53" s="202">
        <v>0</v>
      </c>
    </row>
    <row r="54" spans="2:12" x14ac:dyDescent="0.25">
      <c r="B54" s="86" t="s">
        <v>162</v>
      </c>
      <c r="C54" s="199">
        <v>15733</v>
      </c>
      <c r="D54" s="200">
        <v>13530</v>
      </c>
      <c r="E54" s="200">
        <v>1785</v>
      </c>
      <c r="F54" s="200">
        <v>418</v>
      </c>
      <c r="G54" s="201">
        <v>0</v>
      </c>
      <c r="H54" s="198">
        <v>100</v>
      </c>
      <c r="I54" s="202">
        <v>85.997584694590984</v>
      </c>
      <c r="J54" s="202">
        <v>11.34557935549482</v>
      </c>
      <c r="K54" s="202">
        <v>2.6568359499141931</v>
      </c>
      <c r="L54" s="202">
        <v>0</v>
      </c>
    </row>
    <row r="55" spans="2:12" s="7" customFormat="1" x14ac:dyDescent="0.25">
      <c r="B55" s="138" t="s">
        <v>1</v>
      </c>
      <c r="C55" s="199">
        <v>55520</v>
      </c>
      <c r="D55" s="203">
        <v>48244</v>
      </c>
      <c r="E55" s="203">
        <v>5264</v>
      </c>
      <c r="F55" s="203">
        <v>2012</v>
      </c>
      <c r="G55" s="247">
        <v>0</v>
      </c>
      <c r="H55" s="198">
        <v>100</v>
      </c>
      <c r="I55" s="198">
        <v>86.89481268011528</v>
      </c>
      <c r="J55" s="198">
        <v>9.4812680115273764</v>
      </c>
      <c r="K55" s="198">
        <v>3.6239193083573484</v>
      </c>
      <c r="L55" s="198">
        <v>0</v>
      </c>
    </row>
    <row r="56" spans="2:12" s="7" customFormat="1" x14ac:dyDescent="0.25">
      <c r="B56" s="244" t="s">
        <v>32</v>
      </c>
      <c r="C56" s="245"/>
      <c r="D56" s="245"/>
      <c r="E56" s="245"/>
      <c r="F56" s="245"/>
      <c r="G56" s="245"/>
      <c r="H56" s="245"/>
      <c r="I56" s="245"/>
      <c r="J56" s="245"/>
      <c r="K56" s="245"/>
      <c r="L56" s="246"/>
    </row>
    <row r="57" spans="2:12" x14ac:dyDescent="0.25">
      <c r="B57" s="86" t="s">
        <v>163</v>
      </c>
      <c r="C57" s="199">
        <v>56858</v>
      </c>
      <c r="D57" s="200">
        <v>48849</v>
      </c>
      <c r="E57" s="200">
        <v>3768</v>
      </c>
      <c r="F57" s="200">
        <v>4241</v>
      </c>
      <c r="G57" s="201">
        <v>0</v>
      </c>
      <c r="H57" s="198">
        <v>100</v>
      </c>
      <c r="I57" s="202">
        <v>85.91403144676211</v>
      </c>
      <c r="J57" s="202">
        <v>6.6270357733300509</v>
      </c>
      <c r="K57" s="202">
        <v>7.4589327799078413</v>
      </c>
      <c r="L57" s="202">
        <v>0</v>
      </c>
    </row>
    <row r="58" spans="2:12" x14ac:dyDescent="0.25">
      <c r="B58" s="86" t="s">
        <v>164</v>
      </c>
      <c r="C58" s="199">
        <v>72132</v>
      </c>
      <c r="D58" s="200">
        <v>49893</v>
      </c>
      <c r="E58" s="200">
        <v>4454</v>
      </c>
      <c r="F58" s="200">
        <v>4168</v>
      </c>
      <c r="G58" s="201">
        <v>13617</v>
      </c>
      <c r="H58" s="198">
        <v>100</v>
      </c>
      <c r="I58" s="202">
        <v>69.169023456995504</v>
      </c>
      <c r="J58" s="202">
        <v>6.1747906615649084</v>
      </c>
      <c r="K58" s="202">
        <v>5.7782953474186218</v>
      </c>
      <c r="L58" s="202">
        <v>18.87789053402096</v>
      </c>
    </row>
    <row r="59" spans="2:12" x14ac:dyDescent="0.25">
      <c r="B59" s="86" t="s">
        <v>165</v>
      </c>
      <c r="C59" s="199">
        <v>61348</v>
      </c>
      <c r="D59" s="200">
        <v>51377</v>
      </c>
      <c r="E59" s="200">
        <v>6248</v>
      </c>
      <c r="F59" s="200">
        <v>3723</v>
      </c>
      <c r="G59" s="201">
        <v>0</v>
      </c>
      <c r="H59" s="198">
        <v>100</v>
      </c>
      <c r="I59" s="202">
        <v>83.746821412270975</v>
      </c>
      <c r="J59" s="202">
        <v>10.184521092782161</v>
      </c>
      <c r="K59" s="202">
        <v>6.0686574949468604</v>
      </c>
      <c r="L59" s="202">
        <v>0</v>
      </c>
    </row>
    <row r="60" spans="2:12" x14ac:dyDescent="0.25">
      <c r="B60" s="86" t="s">
        <v>166</v>
      </c>
      <c r="C60" s="199">
        <v>14905</v>
      </c>
      <c r="D60" s="200">
        <v>13403</v>
      </c>
      <c r="E60" s="200">
        <v>1110</v>
      </c>
      <c r="F60" s="200">
        <v>391</v>
      </c>
      <c r="G60" s="201">
        <v>1</v>
      </c>
      <c r="H60" s="198">
        <v>100.00000000000001</v>
      </c>
      <c r="I60" s="202">
        <v>89.922844682992292</v>
      </c>
      <c r="J60" s="202">
        <v>7.4471653807447167</v>
      </c>
      <c r="K60" s="202">
        <v>2.6232807782623282</v>
      </c>
      <c r="L60" s="202">
        <v>6.7091580006709162E-3</v>
      </c>
    </row>
    <row r="61" spans="2:12" x14ac:dyDescent="0.25">
      <c r="B61" s="86" t="s">
        <v>167</v>
      </c>
      <c r="C61" s="199">
        <v>13780</v>
      </c>
      <c r="D61" s="200">
        <v>12055</v>
      </c>
      <c r="E61" s="200">
        <v>1081</v>
      </c>
      <c r="F61" s="200">
        <v>644</v>
      </c>
      <c r="G61" s="201">
        <v>0</v>
      </c>
      <c r="H61" s="198">
        <v>100</v>
      </c>
      <c r="I61" s="202">
        <v>87.481857764876636</v>
      </c>
      <c r="J61" s="202">
        <v>7.8447024673439767</v>
      </c>
      <c r="K61" s="202">
        <v>4.6734397677793904</v>
      </c>
      <c r="L61" s="202">
        <v>0</v>
      </c>
    </row>
    <row r="62" spans="2:12" s="7" customFormat="1" x14ac:dyDescent="0.25">
      <c r="B62" s="138" t="s">
        <v>1</v>
      </c>
      <c r="C62" s="199">
        <v>219023</v>
      </c>
      <c r="D62" s="199">
        <v>175577</v>
      </c>
      <c r="E62" s="199">
        <v>16661</v>
      </c>
      <c r="F62" s="199">
        <v>13167</v>
      </c>
      <c r="G62" s="199">
        <v>13618</v>
      </c>
      <c r="H62" s="198">
        <v>100</v>
      </c>
      <c r="I62" s="198">
        <v>80.16372709715418</v>
      </c>
      <c r="J62" s="198">
        <v>7.6069636522191733</v>
      </c>
      <c r="K62" s="198">
        <v>6.01169740164275</v>
      </c>
      <c r="L62" s="198">
        <v>6.2176118489838963</v>
      </c>
    </row>
    <row r="63" spans="2:12" s="7" customFormat="1" x14ac:dyDescent="0.25">
      <c r="B63" s="244" t="s">
        <v>45</v>
      </c>
      <c r="C63" s="245"/>
      <c r="D63" s="245"/>
      <c r="E63" s="245"/>
      <c r="F63" s="245"/>
      <c r="G63" s="245"/>
      <c r="H63" s="245"/>
      <c r="I63" s="245"/>
      <c r="J63" s="245"/>
      <c r="K63" s="245"/>
      <c r="L63" s="246"/>
    </row>
    <row r="64" spans="2:12" x14ac:dyDescent="0.25">
      <c r="B64" s="86" t="s">
        <v>168</v>
      </c>
      <c r="C64" s="199">
        <v>34791</v>
      </c>
      <c r="D64" s="200">
        <v>29524</v>
      </c>
      <c r="E64" s="200">
        <v>4424</v>
      </c>
      <c r="F64" s="200">
        <v>843</v>
      </c>
      <c r="G64" s="201">
        <v>0</v>
      </c>
      <c r="H64" s="198">
        <v>100</v>
      </c>
      <c r="I64" s="202">
        <v>84.861027277169384</v>
      </c>
      <c r="J64" s="202">
        <v>12.715932281337128</v>
      </c>
      <c r="K64" s="202">
        <v>2.4230404414934896</v>
      </c>
      <c r="L64" s="202">
        <v>0</v>
      </c>
    </row>
    <row r="65" spans="2:12" x14ac:dyDescent="0.25">
      <c r="B65" s="86" t="s">
        <v>169</v>
      </c>
      <c r="C65" s="199">
        <v>19895</v>
      </c>
      <c r="D65" s="200">
        <v>14548</v>
      </c>
      <c r="E65" s="200">
        <v>3890</v>
      </c>
      <c r="F65" s="200">
        <v>1456</v>
      </c>
      <c r="G65" s="201">
        <v>1</v>
      </c>
      <c r="H65" s="198">
        <v>99.999999999999986</v>
      </c>
      <c r="I65" s="202">
        <v>73.123900477506908</v>
      </c>
      <c r="J65" s="202">
        <v>19.55265141995476</v>
      </c>
      <c r="K65" s="202">
        <v>7.3184217139984922</v>
      </c>
      <c r="L65" s="202">
        <v>5.0263885398341293E-3</v>
      </c>
    </row>
    <row r="66" spans="2:12" x14ac:dyDescent="0.25">
      <c r="B66" s="86" t="s">
        <v>170</v>
      </c>
      <c r="C66" s="199">
        <v>20301</v>
      </c>
      <c r="D66" s="200">
        <v>15577</v>
      </c>
      <c r="E66" s="200">
        <v>4315</v>
      </c>
      <c r="F66" s="200">
        <v>409</v>
      </c>
      <c r="G66" s="201">
        <v>0</v>
      </c>
      <c r="H66" s="198">
        <v>100.00000000000001</v>
      </c>
      <c r="I66" s="202">
        <v>76.730210334466292</v>
      </c>
      <c r="J66" s="202">
        <v>21.255110585685436</v>
      </c>
      <c r="K66" s="202">
        <v>2.0146790798482832</v>
      </c>
      <c r="L66" s="202">
        <v>0</v>
      </c>
    </row>
    <row r="67" spans="2:12" s="7" customFormat="1" x14ac:dyDescent="0.25">
      <c r="B67" s="138" t="s">
        <v>1</v>
      </c>
      <c r="C67" s="199">
        <v>74987</v>
      </c>
      <c r="D67" s="199">
        <v>59649</v>
      </c>
      <c r="E67" s="199">
        <v>12629</v>
      </c>
      <c r="F67" s="199">
        <v>2708</v>
      </c>
      <c r="G67" s="199">
        <v>1</v>
      </c>
      <c r="H67" s="198">
        <v>100.00000000000001</v>
      </c>
      <c r="I67" s="198">
        <v>79.545787936575678</v>
      </c>
      <c r="J67" s="198">
        <v>16.841585874884977</v>
      </c>
      <c r="K67" s="198">
        <v>3.6112926240548364</v>
      </c>
      <c r="L67" s="198">
        <v>1.3335644845106484E-3</v>
      </c>
    </row>
    <row r="68" spans="2:12" s="7" customFormat="1" x14ac:dyDescent="0.25">
      <c r="B68" s="244" t="s">
        <v>33</v>
      </c>
      <c r="C68" s="245"/>
      <c r="D68" s="245"/>
      <c r="E68" s="245"/>
      <c r="F68" s="245"/>
      <c r="G68" s="245"/>
      <c r="H68" s="245"/>
      <c r="I68" s="245"/>
      <c r="J68" s="245"/>
      <c r="K68" s="245"/>
      <c r="L68" s="246"/>
    </row>
    <row r="69" spans="2:12" x14ac:dyDescent="0.25">
      <c r="B69" s="86" t="s">
        <v>171</v>
      </c>
      <c r="C69" s="199">
        <v>27873</v>
      </c>
      <c r="D69" s="200">
        <v>25511</v>
      </c>
      <c r="E69" s="200">
        <v>1724</v>
      </c>
      <c r="F69" s="200">
        <v>638</v>
      </c>
      <c r="G69" s="201">
        <v>0</v>
      </c>
      <c r="H69" s="198">
        <v>100</v>
      </c>
      <c r="I69" s="202">
        <v>91.525849388296919</v>
      </c>
      <c r="J69" s="202">
        <v>6.1851971441897176</v>
      </c>
      <c r="K69" s="202">
        <v>2.2889534675133643</v>
      </c>
      <c r="L69" s="202">
        <v>0</v>
      </c>
    </row>
    <row r="70" spans="2:12" x14ac:dyDescent="0.25">
      <c r="B70" s="86" t="s">
        <v>172</v>
      </c>
      <c r="C70" s="199">
        <v>23458</v>
      </c>
      <c r="D70" s="200">
        <v>21081</v>
      </c>
      <c r="E70" s="200">
        <v>1909</v>
      </c>
      <c r="F70" s="200">
        <v>468</v>
      </c>
      <c r="G70" s="201">
        <v>0</v>
      </c>
      <c r="H70" s="198">
        <v>100</v>
      </c>
      <c r="I70" s="202">
        <v>89.866996333873303</v>
      </c>
      <c r="J70" s="202">
        <v>8.1379486742262763</v>
      </c>
      <c r="K70" s="202">
        <v>1.9950549919004177</v>
      </c>
      <c r="L70" s="202">
        <v>0</v>
      </c>
    </row>
    <row r="71" spans="2:12" x14ac:dyDescent="0.25">
      <c r="B71" s="86" t="s">
        <v>173</v>
      </c>
      <c r="C71" s="199">
        <v>23362</v>
      </c>
      <c r="D71" s="200">
        <v>20756</v>
      </c>
      <c r="E71" s="200">
        <v>2021</v>
      </c>
      <c r="F71" s="200">
        <v>585</v>
      </c>
      <c r="G71" s="201">
        <v>0</v>
      </c>
      <c r="H71" s="198">
        <v>100</v>
      </c>
      <c r="I71" s="202">
        <v>88.845133122164199</v>
      </c>
      <c r="J71" s="202">
        <v>8.6508004451673663</v>
      </c>
      <c r="K71" s="202">
        <v>2.5040664326684361</v>
      </c>
      <c r="L71" s="202">
        <v>0</v>
      </c>
    </row>
    <row r="72" spans="2:12" x14ac:dyDescent="0.25">
      <c r="B72" s="86" t="s">
        <v>174</v>
      </c>
      <c r="C72" s="199">
        <v>26457</v>
      </c>
      <c r="D72" s="200">
        <v>23228</v>
      </c>
      <c r="E72" s="200">
        <v>2683</v>
      </c>
      <c r="F72" s="200">
        <v>546</v>
      </c>
      <c r="G72" s="201">
        <v>0</v>
      </c>
      <c r="H72" s="198">
        <v>99.999999999999986</v>
      </c>
      <c r="I72" s="202">
        <v>87.79529047133083</v>
      </c>
      <c r="J72" s="202">
        <v>10.140983482632196</v>
      </c>
      <c r="K72" s="202">
        <v>2.0637260460369657</v>
      </c>
      <c r="L72" s="202">
        <v>0</v>
      </c>
    </row>
    <row r="73" spans="2:12" x14ac:dyDescent="0.25">
      <c r="B73" s="86" t="s">
        <v>175</v>
      </c>
      <c r="C73" s="199">
        <v>13538</v>
      </c>
      <c r="D73" s="200">
        <v>11749</v>
      </c>
      <c r="E73" s="200">
        <v>1269</v>
      </c>
      <c r="F73" s="200">
        <v>520</v>
      </c>
      <c r="G73" s="201">
        <v>0</v>
      </c>
      <c r="H73" s="198">
        <v>100</v>
      </c>
      <c r="I73" s="202">
        <v>86.78534495494165</v>
      </c>
      <c r="J73" s="202">
        <v>9.3736150096026005</v>
      </c>
      <c r="K73" s="202">
        <v>3.8410400354557539</v>
      </c>
      <c r="L73" s="202">
        <v>0</v>
      </c>
    </row>
    <row r="74" spans="2:12" s="7" customFormat="1" x14ac:dyDescent="0.25">
      <c r="B74" s="138" t="s">
        <v>1</v>
      </c>
      <c r="C74" s="199">
        <v>114688</v>
      </c>
      <c r="D74" s="199">
        <v>102325</v>
      </c>
      <c r="E74" s="199">
        <v>9606</v>
      </c>
      <c r="F74" s="199">
        <v>2757</v>
      </c>
      <c r="G74" s="247">
        <v>0</v>
      </c>
      <c r="H74" s="198">
        <v>100</v>
      </c>
      <c r="I74" s="202">
        <v>89.220319475446431</v>
      </c>
      <c r="J74" s="202">
        <v>8.3757672991071423</v>
      </c>
      <c r="K74" s="202">
        <v>2.4039132254464284</v>
      </c>
      <c r="L74" s="202">
        <v>0</v>
      </c>
    </row>
    <row r="75" spans="2:12" s="7" customFormat="1" x14ac:dyDescent="0.25">
      <c r="B75" s="222"/>
      <c r="C75" s="223"/>
      <c r="D75" s="223"/>
      <c r="E75" s="223"/>
      <c r="F75" s="223"/>
      <c r="G75" s="223"/>
      <c r="H75" s="223"/>
      <c r="I75" s="223"/>
      <c r="J75" s="223"/>
      <c r="K75" s="223"/>
      <c r="L75" s="224"/>
    </row>
    <row r="76" spans="2:12" x14ac:dyDescent="0.25">
      <c r="B76" s="138" t="s">
        <v>1</v>
      </c>
      <c r="C76" s="199">
        <v>932138</v>
      </c>
      <c r="D76" s="199">
        <v>752412</v>
      </c>
      <c r="E76" s="199">
        <v>116335</v>
      </c>
      <c r="F76" s="199">
        <v>49770</v>
      </c>
      <c r="G76" s="199">
        <v>13621</v>
      </c>
      <c r="H76" s="207">
        <v>100</v>
      </c>
      <c r="I76" s="207">
        <v>80.718949340119167</v>
      </c>
      <c r="J76" s="207">
        <v>12.480448173982822</v>
      </c>
      <c r="K76" s="207">
        <v>5.3393381666663089</v>
      </c>
      <c r="L76" s="207">
        <v>1.4612643192317019</v>
      </c>
    </row>
  </sheetData>
  <mergeCells count="3">
    <mergeCell ref="C2:G2"/>
    <mergeCell ref="H2:L2"/>
    <mergeCell ref="B2:B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B1:O495"/>
  <sheetViews>
    <sheetView zoomScale="80" zoomScaleNormal="80" zoomScaleSheetLayoutView="100" workbookViewId="0">
      <selection activeCell="P11" sqref="P11"/>
    </sheetView>
  </sheetViews>
  <sheetFormatPr defaultRowHeight="11.5" x14ac:dyDescent="0.25"/>
  <cols>
    <col min="1" max="1" width="5.453125" style="41" customWidth="1"/>
    <col min="2" max="2" width="27.90625" style="41" customWidth="1"/>
    <col min="3" max="6" width="6.7265625" style="41" bestFit="1" customWidth="1"/>
    <col min="7" max="8" width="6.90625" style="65" bestFit="1" customWidth="1"/>
    <col min="9" max="9" width="6.90625" style="41" bestFit="1" customWidth="1"/>
    <col min="10" max="10" width="6.90625" style="65" bestFit="1" customWidth="1"/>
    <col min="11" max="11" width="6.7265625" style="65" bestFit="1" customWidth="1"/>
    <col min="12" max="12" width="6.90625" style="41" bestFit="1" customWidth="1"/>
    <col min="13" max="13" width="6" style="65" bestFit="1" customWidth="1"/>
    <col min="14" max="14" width="6.7265625" style="65" bestFit="1" customWidth="1"/>
    <col min="15" max="16384" width="8.7265625" style="41"/>
  </cols>
  <sheetData>
    <row r="1" spans="2:15" x14ac:dyDescent="0.25">
      <c r="B1" s="7" t="s">
        <v>462</v>
      </c>
      <c r="G1" s="41"/>
      <c r="H1" s="41"/>
      <c r="J1" s="41"/>
      <c r="K1" s="41"/>
      <c r="M1" s="41"/>
      <c r="N1" s="41"/>
    </row>
    <row r="2" spans="2:15" x14ac:dyDescent="0.25">
      <c r="B2" s="278" t="s">
        <v>122</v>
      </c>
      <c r="C2" s="254" t="s">
        <v>176</v>
      </c>
      <c r="D2" s="255"/>
      <c r="E2" s="256"/>
      <c r="F2" s="254" t="s">
        <v>177</v>
      </c>
      <c r="G2" s="255"/>
      <c r="H2" s="256"/>
      <c r="I2" s="254" t="s">
        <v>124</v>
      </c>
      <c r="J2" s="255"/>
      <c r="K2" s="255"/>
      <c r="L2" s="255"/>
      <c r="M2" s="255"/>
      <c r="N2" s="256"/>
    </row>
    <row r="3" spans="2:15" ht="14.5" customHeight="1" x14ac:dyDescent="0.25">
      <c r="B3" s="279"/>
      <c r="C3" s="281" t="s">
        <v>1</v>
      </c>
      <c r="D3" s="281" t="s">
        <v>34</v>
      </c>
      <c r="E3" s="281" t="s">
        <v>35</v>
      </c>
      <c r="F3" s="281" t="s">
        <v>1</v>
      </c>
      <c r="G3" s="281" t="s">
        <v>34</v>
      </c>
      <c r="H3" s="281" t="s">
        <v>35</v>
      </c>
      <c r="I3" s="254" t="s">
        <v>178</v>
      </c>
      <c r="J3" s="255"/>
      <c r="K3" s="256"/>
      <c r="L3" s="254" t="s">
        <v>179</v>
      </c>
      <c r="M3" s="255"/>
      <c r="N3" s="256"/>
    </row>
    <row r="4" spans="2:15" x14ac:dyDescent="0.25">
      <c r="B4" s="280"/>
      <c r="C4" s="282"/>
      <c r="D4" s="282"/>
      <c r="E4" s="282"/>
      <c r="F4" s="282"/>
      <c r="G4" s="282"/>
      <c r="H4" s="282"/>
      <c r="I4" s="76" t="s">
        <v>1</v>
      </c>
      <c r="J4" s="76" t="s">
        <v>34</v>
      </c>
      <c r="K4" s="76" t="s">
        <v>35</v>
      </c>
      <c r="L4" s="76" t="s">
        <v>1</v>
      </c>
      <c r="M4" s="76" t="s">
        <v>34</v>
      </c>
      <c r="N4" s="76" t="s">
        <v>35</v>
      </c>
    </row>
    <row r="5" spans="2:15" s="7" customFormat="1" x14ac:dyDescent="0.25">
      <c r="B5" s="73" t="s">
        <v>125</v>
      </c>
      <c r="C5" s="209">
        <v>932138</v>
      </c>
      <c r="D5" s="209">
        <v>470485</v>
      </c>
      <c r="E5" s="209">
        <v>461653</v>
      </c>
      <c r="F5" s="209">
        <v>848337</v>
      </c>
      <c r="G5" s="209">
        <v>427836</v>
      </c>
      <c r="H5" s="209">
        <v>420501</v>
      </c>
      <c r="I5" s="209">
        <v>70180</v>
      </c>
      <c r="J5" s="209">
        <v>35312</v>
      </c>
      <c r="K5" s="209">
        <v>34868</v>
      </c>
      <c r="L5" s="249">
        <v>13621</v>
      </c>
      <c r="M5" s="249">
        <v>7337</v>
      </c>
      <c r="N5" s="249">
        <v>6284</v>
      </c>
      <c r="O5" s="210"/>
    </row>
    <row r="6" spans="2:15" x14ac:dyDescent="0.25">
      <c r="B6" s="208" t="s">
        <v>39</v>
      </c>
      <c r="C6" s="222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4"/>
      <c r="O6" s="210"/>
    </row>
    <row r="7" spans="2:15" x14ac:dyDescent="0.25">
      <c r="B7" s="44" t="s">
        <v>126</v>
      </c>
      <c r="C7" s="192">
        <v>13226</v>
      </c>
      <c r="D7" s="192">
        <v>6704</v>
      </c>
      <c r="E7" s="192">
        <v>6522</v>
      </c>
      <c r="F7" s="192">
        <v>12659</v>
      </c>
      <c r="G7" s="211">
        <v>6405</v>
      </c>
      <c r="H7" s="211">
        <v>6254</v>
      </c>
      <c r="I7" s="212">
        <v>567</v>
      </c>
      <c r="J7" s="211">
        <v>299</v>
      </c>
      <c r="K7" s="211">
        <v>268</v>
      </c>
      <c r="L7" s="212">
        <v>0</v>
      </c>
      <c r="M7" s="212">
        <v>0</v>
      </c>
      <c r="N7" s="212">
        <v>0</v>
      </c>
      <c r="O7" s="210"/>
    </row>
    <row r="8" spans="2:15" x14ac:dyDescent="0.25">
      <c r="B8" s="44" t="s">
        <v>127</v>
      </c>
      <c r="C8" s="192">
        <v>1112</v>
      </c>
      <c r="D8" s="192">
        <v>540</v>
      </c>
      <c r="E8" s="192">
        <v>572</v>
      </c>
      <c r="F8" s="192">
        <v>1071</v>
      </c>
      <c r="G8" s="211">
        <v>518</v>
      </c>
      <c r="H8" s="211">
        <v>553</v>
      </c>
      <c r="I8" s="212">
        <v>41</v>
      </c>
      <c r="J8" s="211">
        <v>22</v>
      </c>
      <c r="K8" s="211">
        <v>19</v>
      </c>
      <c r="L8" s="212">
        <v>0</v>
      </c>
      <c r="M8" s="212">
        <v>0</v>
      </c>
      <c r="N8" s="212">
        <v>0</v>
      </c>
      <c r="O8" s="210"/>
    </row>
    <row r="9" spans="2:15" x14ac:dyDescent="0.25">
      <c r="B9" s="44" t="s">
        <v>128</v>
      </c>
      <c r="C9" s="192">
        <v>58324</v>
      </c>
      <c r="D9" s="192">
        <v>29713</v>
      </c>
      <c r="E9" s="192">
        <v>28611</v>
      </c>
      <c r="F9" s="192">
        <v>55718</v>
      </c>
      <c r="G9" s="211">
        <v>28365</v>
      </c>
      <c r="H9" s="211">
        <v>27353</v>
      </c>
      <c r="I9" s="212">
        <v>2606</v>
      </c>
      <c r="J9" s="211">
        <v>1348</v>
      </c>
      <c r="K9" s="211">
        <v>1258</v>
      </c>
      <c r="L9" s="212">
        <v>0</v>
      </c>
      <c r="M9" s="212">
        <v>0</v>
      </c>
      <c r="N9" s="212">
        <v>0</v>
      </c>
      <c r="O9" s="210"/>
    </row>
    <row r="10" spans="2:15" x14ac:dyDescent="0.25">
      <c r="B10" s="44" t="s">
        <v>129</v>
      </c>
      <c r="C10" s="192">
        <v>8709</v>
      </c>
      <c r="D10" s="192">
        <v>4435</v>
      </c>
      <c r="E10" s="192">
        <v>4274</v>
      </c>
      <c r="F10" s="192">
        <v>8457</v>
      </c>
      <c r="G10" s="211">
        <v>4308</v>
      </c>
      <c r="H10" s="211">
        <v>4149</v>
      </c>
      <c r="I10" s="212">
        <v>252</v>
      </c>
      <c r="J10" s="211">
        <v>127</v>
      </c>
      <c r="K10" s="211">
        <v>125</v>
      </c>
      <c r="L10" s="212">
        <v>0</v>
      </c>
      <c r="M10" s="212">
        <v>0</v>
      </c>
      <c r="N10" s="212">
        <v>0</v>
      </c>
      <c r="O10" s="210"/>
    </row>
    <row r="11" spans="2:15" x14ac:dyDescent="0.25">
      <c r="B11" s="44" t="s">
        <v>130</v>
      </c>
      <c r="C11" s="192">
        <v>4373</v>
      </c>
      <c r="D11" s="192">
        <v>2230</v>
      </c>
      <c r="E11" s="192">
        <v>2143</v>
      </c>
      <c r="F11" s="192">
        <v>4218</v>
      </c>
      <c r="G11" s="211">
        <v>2151</v>
      </c>
      <c r="H11" s="211">
        <v>2067</v>
      </c>
      <c r="I11" s="212">
        <v>155</v>
      </c>
      <c r="J11" s="211">
        <v>79</v>
      </c>
      <c r="K11" s="211">
        <v>76</v>
      </c>
      <c r="L11" s="212">
        <v>0</v>
      </c>
      <c r="M11" s="212">
        <v>0</v>
      </c>
      <c r="N11" s="212">
        <v>0</v>
      </c>
      <c r="O11" s="210"/>
    </row>
    <row r="12" spans="2:15" x14ac:dyDescent="0.25">
      <c r="B12" s="44" t="s">
        <v>131</v>
      </c>
      <c r="C12" s="192">
        <v>5402</v>
      </c>
      <c r="D12" s="192">
        <v>2711</v>
      </c>
      <c r="E12" s="192">
        <v>2691</v>
      </c>
      <c r="F12" s="192">
        <v>5009</v>
      </c>
      <c r="G12" s="211">
        <v>2523</v>
      </c>
      <c r="H12" s="211">
        <v>2486</v>
      </c>
      <c r="I12" s="212">
        <v>393</v>
      </c>
      <c r="J12" s="211">
        <v>188</v>
      </c>
      <c r="K12" s="211">
        <v>205</v>
      </c>
      <c r="L12" s="212">
        <v>0</v>
      </c>
      <c r="M12" s="212">
        <v>0</v>
      </c>
      <c r="N12" s="212">
        <v>0</v>
      </c>
      <c r="O12" s="210"/>
    </row>
    <row r="13" spans="2:15" s="7" customFormat="1" x14ac:dyDescent="0.25">
      <c r="B13" s="3" t="s">
        <v>1</v>
      </c>
      <c r="C13" s="209">
        <v>91146</v>
      </c>
      <c r="D13" s="209">
        <v>46333</v>
      </c>
      <c r="E13" s="209">
        <v>44813</v>
      </c>
      <c r="F13" s="209">
        <v>87132</v>
      </c>
      <c r="G13" s="209">
        <v>44270</v>
      </c>
      <c r="H13" s="209">
        <v>42862</v>
      </c>
      <c r="I13" s="209">
        <v>4014</v>
      </c>
      <c r="J13" s="209">
        <v>2063</v>
      </c>
      <c r="K13" s="209">
        <v>1951</v>
      </c>
      <c r="L13" s="212">
        <v>0</v>
      </c>
      <c r="M13" s="212">
        <v>0</v>
      </c>
      <c r="N13" s="212">
        <v>0</v>
      </c>
      <c r="O13" s="210"/>
    </row>
    <row r="14" spans="2:15" x14ac:dyDescent="0.25">
      <c r="B14" s="208" t="s">
        <v>40</v>
      </c>
      <c r="C14" s="222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4"/>
      <c r="O14" s="210"/>
    </row>
    <row r="15" spans="2:15" x14ac:dyDescent="0.25">
      <c r="B15" s="44" t="s">
        <v>132</v>
      </c>
      <c r="C15" s="192">
        <v>12886</v>
      </c>
      <c r="D15" s="192">
        <v>6507</v>
      </c>
      <c r="E15" s="192">
        <v>6379</v>
      </c>
      <c r="F15" s="192">
        <v>11152</v>
      </c>
      <c r="G15" s="211">
        <v>5631</v>
      </c>
      <c r="H15" s="211">
        <v>5521</v>
      </c>
      <c r="I15" s="212">
        <v>1733</v>
      </c>
      <c r="J15" s="211">
        <v>875</v>
      </c>
      <c r="K15" s="211">
        <v>858</v>
      </c>
      <c r="L15" s="212">
        <v>1</v>
      </c>
      <c r="M15" s="212">
        <v>1</v>
      </c>
      <c r="N15" s="212">
        <v>0</v>
      </c>
    </row>
    <row r="16" spans="2:15" x14ac:dyDescent="0.25">
      <c r="B16" s="44" t="s">
        <v>191</v>
      </c>
      <c r="C16" s="192">
        <v>9495</v>
      </c>
      <c r="D16" s="192">
        <v>4796</v>
      </c>
      <c r="E16" s="192">
        <v>4699</v>
      </c>
      <c r="F16" s="192">
        <v>8654</v>
      </c>
      <c r="G16" s="211">
        <v>4376</v>
      </c>
      <c r="H16" s="211">
        <v>4278</v>
      </c>
      <c r="I16" s="212">
        <v>840</v>
      </c>
      <c r="J16" s="211">
        <v>419</v>
      </c>
      <c r="K16" s="211">
        <v>421</v>
      </c>
      <c r="L16" s="212">
        <v>1</v>
      </c>
      <c r="M16" s="212">
        <v>1</v>
      </c>
      <c r="N16" s="212">
        <v>0</v>
      </c>
    </row>
    <row r="17" spans="2:14" x14ac:dyDescent="0.25">
      <c r="B17" s="44" t="s">
        <v>133</v>
      </c>
      <c r="C17" s="192">
        <v>13569</v>
      </c>
      <c r="D17" s="192">
        <v>6852</v>
      </c>
      <c r="E17" s="192">
        <v>6717</v>
      </c>
      <c r="F17" s="192">
        <v>12534</v>
      </c>
      <c r="G17" s="211">
        <v>6321</v>
      </c>
      <c r="H17" s="211">
        <v>6213</v>
      </c>
      <c r="I17" s="212">
        <v>1035</v>
      </c>
      <c r="J17" s="211">
        <v>531</v>
      </c>
      <c r="K17" s="211">
        <v>504</v>
      </c>
      <c r="L17" s="212">
        <v>0</v>
      </c>
      <c r="M17" s="212">
        <v>0</v>
      </c>
      <c r="N17" s="212">
        <v>0</v>
      </c>
    </row>
    <row r="18" spans="2:14" x14ac:dyDescent="0.25">
      <c r="B18" s="44" t="s">
        <v>135</v>
      </c>
      <c r="C18" s="192">
        <v>11227</v>
      </c>
      <c r="D18" s="192">
        <v>5756</v>
      </c>
      <c r="E18" s="192">
        <v>5471</v>
      </c>
      <c r="F18" s="192">
        <v>10096</v>
      </c>
      <c r="G18" s="211">
        <v>5167</v>
      </c>
      <c r="H18" s="211">
        <v>4929</v>
      </c>
      <c r="I18" s="212">
        <v>1131</v>
      </c>
      <c r="J18" s="211">
        <v>589</v>
      </c>
      <c r="K18" s="211">
        <v>542</v>
      </c>
      <c r="L18" s="212">
        <v>0</v>
      </c>
      <c r="M18" s="212">
        <v>0</v>
      </c>
      <c r="N18" s="212">
        <v>0</v>
      </c>
    </row>
    <row r="19" spans="2:14" x14ac:dyDescent="0.25">
      <c r="B19" s="44" t="s">
        <v>334</v>
      </c>
      <c r="C19" s="192">
        <v>4775</v>
      </c>
      <c r="D19" s="192">
        <v>2355</v>
      </c>
      <c r="E19" s="192">
        <v>2420</v>
      </c>
      <c r="F19" s="192">
        <v>4227</v>
      </c>
      <c r="G19" s="211">
        <v>2108</v>
      </c>
      <c r="H19" s="211">
        <v>2119</v>
      </c>
      <c r="I19" s="212">
        <v>548</v>
      </c>
      <c r="J19" s="211">
        <v>247</v>
      </c>
      <c r="K19" s="211">
        <v>301</v>
      </c>
      <c r="L19" s="212">
        <v>0</v>
      </c>
      <c r="M19" s="212">
        <v>0</v>
      </c>
      <c r="N19" s="212">
        <v>0</v>
      </c>
    </row>
    <row r="20" spans="2:14" x14ac:dyDescent="0.25">
      <c r="B20" s="44" t="s">
        <v>335</v>
      </c>
      <c r="C20" s="192">
        <v>16763</v>
      </c>
      <c r="D20" s="192">
        <v>8518</v>
      </c>
      <c r="E20" s="192">
        <v>8245</v>
      </c>
      <c r="F20" s="192">
        <v>15992</v>
      </c>
      <c r="G20" s="211">
        <v>8148</v>
      </c>
      <c r="H20" s="211">
        <v>7844</v>
      </c>
      <c r="I20" s="212">
        <v>771</v>
      </c>
      <c r="J20" s="211">
        <v>370</v>
      </c>
      <c r="K20" s="211">
        <v>401</v>
      </c>
      <c r="L20" s="212">
        <v>0</v>
      </c>
      <c r="M20" s="212">
        <v>0</v>
      </c>
      <c r="N20" s="212">
        <v>0</v>
      </c>
    </row>
    <row r="21" spans="2:14" x14ac:dyDescent="0.25">
      <c r="B21" s="44" t="s">
        <v>192</v>
      </c>
      <c r="C21" s="192">
        <v>27767</v>
      </c>
      <c r="D21" s="192">
        <v>14054</v>
      </c>
      <c r="E21" s="192">
        <v>13713</v>
      </c>
      <c r="F21" s="192">
        <v>24526</v>
      </c>
      <c r="G21" s="211">
        <v>12416</v>
      </c>
      <c r="H21" s="211">
        <v>12110</v>
      </c>
      <c r="I21" s="212">
        <v>3241</v>
      </c>
      <c r="J21" s="211">
        <v>1638</v>
      </c>
      <c r="K21" s="211">
        <v>1603</v>
      </c>
      <c r="L21" s="212">
        <v>0</v>
      </c>
      <c r="M21" s="212">
        <v>0</v>
      </c>
      <c r="N21" s="212">
        <v>0</v>
      </c>
    </row>
    <row r="22" spans="2:14" x14ac:dyDescent="0.25">
      <c r="B22" s="44" t="s">
        <v>338</v>
      </c>
      <c r="C22" s="192">
        <v>5419</v>
      </c>
      <c r="D22" s="192">
        <v>2720</v>
      </c>
      <c r="E22" s="192">
        <v>2699</v>
      </c>
      <c r="F22" s="192">
        <v>5034</v>
      </c>
      <c r="G22" s="211">
        <v>2526</v>
      </c>
      <c r="H22" s="211">
        <v>2508</v>
      </c>
      <c r="I22" s="212">
        <v>385</v>
      </c>
      <c r="J22" s="211">
        <v>194</v>
      </c>
      <c r="K22" s="211">
        <v>191</v>
      </c>
      <c r="L22" s="212">
        <v>0</v>
      </c>
      <c r="M22" s="212">
        <v>0</v>
      </c>
      <c r="N22" s="212">
        <v>0</v>
      </c>
    </row>
    <row r="23" spans="2:14" x14ac:dyDescent="0.25">
      <c r="B23" s="3" t="s">
        <v>1</v>
      </c>
      <c r="C23" s="209">
        <v>101901</v>
      </c>
      <c r="D23" s="209">
        <v>51558</v>
      </c>
      <c r="E23" s="209">
        <v>50343</v>
      </c>
      <c r="F23" s="209">
        <v>92215</v>
      </c>
      <c r="G23" s="209">
        <v>46693</v>
      </c>
      <c r="H23" s="209">
        <v>45522</v>
      </c>
      <c r="I23" s="209">
        <v>9684</v>
      </c>
      <c r="J23" s="209">
        <v>4863</v>
      </c>
      <c r="K23" s="209">
        <v>4821</v>
      </c>
      <c r="L23" s="249">
        <v>2</v>
      </c>
      <c r="M23" s="249">
        <v>2</v>
      </c>
      <c r="N23" s="212">
        <v>0</v>
      </c>
    </row>
    <row r="24" spans="2:14" x14ac:dyDescent="0.25">
      <c r="B24" s="208" t="s">
        <v>41</v>
      </c>
      <c r="C24" s="222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4"/>
    </row>
    <row r="25" spans="2:14" x14ac:dyDescent="0.25">
      <c r="B25" s="44" t="s">
        <v>138</v>
      </c>
      <c r="C25" s="192">
        <v>8828</v>
      </c>
      <c r="D25" s="192">
        <v>4407</v>
      </c>
      <c r="E25" s="192">
        <v>4421</v>
      </c>
      <c r="F25" s="192">
        <v>8420</v>
      </c>
      <c r="G25" s="211">
        <v>4200</v>
      </c>
      <c r="H25" s="211">
        <v>4220</v>
      </c>
      <c r="I25" s="212">
        <v>408</v>
      </c>
      <c r="J25" s="211">
        <v>207</v>
      </c>
      <c r="K25" s="211">
        <v>201</v>
      </c>
      <c r="L25" s="212">
        <v>0</v>
      </c>
      <c r="M25" s="212">
        <v>0</v>
      </c>
      <c r="N25" s="212">
        <v>0</v>
      </c>
    </row>
    <row r="26" spans="2:14" x14ac:dyDescent="0.25">
      <c r="B26" s="44" t="s">
        <v>139</v>
      </c>
      <c r="C26" s="192">
        <v>5351</v>
      </c>
      <c r="D26" s="192">
        <v>2774</v>
      </c>
      <c r="E26" s="192">
        <v>2577</v>
      </c>
      <c r="F26" s="192">
        <v>5163</v>
      </c>
      <c r="G26" s="211">
        <v>2669</v>
      </c>
      <c r="H26" s="211">
        <v>2494</v>
      </c>
      <c r="I26" s="212">
        <v>188</v>
      </c>
      <c r="J26" s="211">
        <v>105</v>
      </c>
      <c r="K26" s="211">
        <v>83</v>
      </c>
      <c r="L26" s="212">
        <v>0</v>
      </c>
      <c r="M26" s="212">
        <v>0</v>
      </c>
      <c r="N26" s="212">
        <v>0</v>
      </c>
    </row>
    <row r="27" spans="2:14" x14ac:dyDescent="0.25">
      <c r="B27" s="44" t="s">
        <v>140</v>
      </c>
      <c r="C27" s="192">
        <v>1693</v>
      </c>
      <c r="D27" s="192">
        <v>829</v>
      </c>
      <c r="E27" s="192">
        <v>864</v>
      </c>
      <c r="F27" s="192">
        <v>1649</v>
      </c>
      <c r="G27" s="211">
        <v>810</v>
      </c>
      <c r="H27" s="211">
        <v>839</v>
      </c>
      <c r="I27" s="212">
        <v>44</v>
      </c>
      <c r="J27" s="211">
        <v>19</v>
      </c>
      <c r="K27" s="211">
        <v>25</v>
      </c>
      <c r="L27" s="212">
        <v>0</v>
      </c>
      <c r="M27" s="212">
        <v>0</v>
      </c>
      <c r="N27" s="212">
        <v>0</v>
      </c>
    </row>
    <row r="28" spans="2:14" x14ac:dyDescent="0.25">
      <c r="B28" s="44" t="s">
        <v>141</v>
      </c>
      <c r="C28" s="192">
        <v>3135</v>
      </c>
      <c r="D28" s="192">
        <v>1612</v>
      </c>
      <c r="E28" s="192">
        <v>1523</v>
      </c>
      <c r="F28" s="192">
        <v>2998</v>
      </c>
      <c r="G28" s="211">
        <v>1541</v>
      </c>
      <c r="H28" s="211">
        <v>1457</v>
      </c>
      <c r="I28" s="212">
        <v>137</v>
      </c>
      <c r="J28" s="211">
        <v>71</v>
      </c>
      <c r="K28" s="211">
        <v>66</v>
      </c>
      <c r="L28" s="212">
        <v>0</v>
      </c>
      <c r="M28" s="212">
        <v>0</v>
      </c>
      <c r="N28" s="212">
        <v>0</v>
      </c>
    </row>
    <row r="29" spans="2:14" x14ac:dyDescent="0.25">
      <c r="B29" s="44" t="s">
        <v>336</v>
      </c>
      <c r="C29" s="192">
        <v>5483</v>
      </c>
      <c r="D29" s="192">
        <v>2743</v>
      </c>
      <c r="E29" s="192">
        <v>2740</v>
      </c>
      <c r="F29" s="192">
        <v>5187</v>
      </c>
      <c r="G29" s="211">
        <v>2593</v>
      </c>
      <c r="H29" s="211">
        <v>2594</v>
      </c>
      <c r="I29" s="212">
        <v>296</v>
      </c>
      <c r="J29" s="211">
        <v>150</v>
      </c>
      <c r="K29" s="211">
        <v>146</v>
      </c>
      <c r="L29" s="212">
        <v>0</v>
      </c>
      <c r="M29" s="212">
        <v>0</v>
      </c>
      <c r="N29" s="212">
        <v>0</v>
      </c>
    </row>
    <row r="30" spans="2:14" x14ac:dyDescent="0.25">
      <c r="B30" s="3" t="s">
        <v>1</v>
      </c>
      <c r="C30" s="209">
        <v>24490</v>
      </c>
      <c r="D30" s="209">
        <v>12365</v>
      </c>
      <c r="E30" s="209">
        <v>12125</v>
      </c>
      <c r="F30" s="209">
        <v>23417</v>
      </c>
      <c r="G30" s="209">
        <v>11813</v>
      </c>
      <c r="H30" s="209">
        <v>11604</v>
      </c>
      <c r="I30" s="209">
        <v>1073</v>
      </c>
      <c r="J30" s="209">
        <v>552</v>
      </c>
      <c r="K30" s="209">
        <v>521</v>
      </c>
      <c r="L30" s="212">
        <v>0</v>
      </c>
      <c r="M30" s="212">
        <v>0</v>
      </c>
      <c r="N30" s="212">
        <v>0</v>
      </c>
    </row>
    <row r="31" spans="2:14" x14ac:dyDescent="0.25">
      <c r="B31" s="208" t="s">
        <v>42</v>
      </c>
      <c r="C31" s="222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4"/>
    </row>
    <row r="32" spans="2:14" x14ac:dyDescent="0.25">
      <c r="B32" s="44" t="s">
        <v>143</v>
      </c>
      <c r="C32" s="192">
        <v>6950</v>
      </c>
      <c r="D32" s="192">
        <v>3525</v>
      </c>
      <c r="E32" s="192">
        <v>3425</v>
      </c>
      <c r="F32" s="192">
        <v>6357</v>
      </c>
      <c r="G32" s="211">
        <v>3206</v>
      </c>
      <c r="H32" s="211">
        <v>3151</v>
      </c>
      <c r="I32" s="212">
        <v>593</v>
      </c>
      <c r="J32" s="211">
        <v>319</v>
      </c>
      <c r="K32" s="211">
        <v>274</v>
      </c>
      <c r="L32" s="212">
        <v>0</v>
      </c>
      <c r="M32" s="212">
        <v>0</v>
      </c>
      <c r="N32" s="212">
        <v>0</v>
      </c>
    </row>
    <row r="33" spans="2:14" x14ac:dyDescent="0.25">
      <c r="B33" s="44" t="s">
        <v>144</v>
      </c>
      <c r="C33" s="192">
        <v>9607</v>
      </c>
      <c r="D33" s="192">
        <v>4817</v>
      </c>
      <c r="E33" s="192">
        <v>4790</v>
      </c>
      <c r="F33" s="192">
        <v>9048</v>
      </c>
      <c r="G33" s="211">
        <v>4517</v>
      </c>
      <c r="H33" s="211">
        <v>4531</v>
      </c>
      <c r="I33" s="212">
        <v>559</v>
      </c>
      <c r="J33" s="211">
        <v>300</v>
      </c>
      <c r="K33" s="211">
        <v>259</v>
      </c>
      <c r="L33" s="212">
        <v>0</v>
      </c>
      <c r="M33" s="212">
        <v>0</v>
      </c>
      <c r="N33" s="212">
        <v>0</v>
      </c>
    </row>
    <row r="34" spans="2:14" x14ac:dyDescent="0.25">
      <c r="B34" s="44" t="s">
        <v>145</v>
      </c>
      <c r="C34" s="192">
        <v>14397</v>
      </c>
      <c r="D34" s="192">
        <v>7296</v>
      </c>
      <c r="E34" s="192">
        <v>7101</v>
      </c>
      <c r="F34" s="192">
        <v>13835</v>
      </c>
      <c r="G34" s="211">
        <v>7012</v>
      </c>
      <c r="H34" s="211">
        <v>6823</v>
      </c>
      <c r="I34" s="212">
        <v>562</v>
      </c>
      <c r="J34" s="211">
        <v>284</v>
      </c>
      <c r="K34" s="211">
        <v>278</v>
      </c>
      <c r="L34" s="212">
        <v>0</v>
      </c>
      <c r="M34" s="212">
        <v>0</v>
      </c>
      <c r="N34" s="212">
        <v>0</v>
      </c>
    </row>
    <row r="35" spans="2:14" x14ac:dyDescent="0.25">
      <c r="B35" s="44" t="s">
        <v>146</v>
      </c>
      <c r="C35" s="192">
        <v>12002</v>
      </c>
      <c r="D35" s="192">
        <v>6050</v>
      </c>
      <c r="E35" s="192">
        <v>5952</v>
      </c>
      <c r="F35" s="192">
        <v>11203</v>
      </c>
      <c r="G35" s="211">
        <v>5645</v>
      </c>
      <c r="H35" s="211">
        <v>5558</v>
      </c>
      <c r="I35" s="212">
        <v>799</v>
      </c>
      <c r="J35" s="211">
        <v>405</v>
      </c>
      <c r="K35" s="211">
        <v>394</v>
      </c>
      <c r="L35" s="212">
        <v>0</v>
      </c>
      <c r="M35" s="212">
        <v>0</v>
      </c>
      <c r="N35" s="212">
        <v>0</v>
      </c>
    </row>
    <row r="36" spans="2:14" x14ac:dyDescent="0.25">
      <c r="B36" s="44" t="s">
        <v>147</v>
      </c>
      <c r="C36" s="192">
        <v>1596</v>
      </c>
      <c r="D36" s="192">
        <v>793</v>
      </c>
      <c r="E36" s="192">
        <v>803</v>
      </c>
      <c r="F36" s="192">
        <v>1411</v>
      </c>
      <c r="G36" s="211">
        <v>698</v>
      </c>
      <c r="H36" s="211">
        <v>713</v>
      </c>
      <c r="I36" s="212">
        <v>185</v>
      </c>
      <c r="J36" s="211">
        <v>95</v>
      </c>
      <c r="K36" s="211">
        <v>90</v>
      </c>
      <c r="L36" s="212">
        <v>0</v>
      </c>
      <c r="M36" s="212">
        <v>0</v>
      </c>
      <c r="N36" s="212">
        <v>0</v>
      </c>
    </row>
    <row r="37" spans="2:14" x14ac:dyDescent="0.25">
      <c r="B37" s="3" t="s">
        <v>1</v>
      </c>
      <c r="C37" s="209">
        <v>44552</v>
      </c>
      <c r="D37" s="209">
        <v>22481</v>
      </c>
      <c r="E37" s="209">
        <v>22071</v>
      </c>
      <c r="F37" s="209">
        <v>41854</v>
      </c>
      <c r="G37" s="209">
        <v>21078</v>
      </c>
      <c r="H37" s="209">
        <v>20776</v>
      </c>
      <c r="I37" s="209">
        <v>2698</v>
      </c>
      <c r="J37" s="209">
        <v>1403</v>
      </c>
      <c r="K37" s="209">
        <v>1295</v>
      </c>
      <c r="L37" s="212">
        <v>0</v>
      </c>
      <c r="M37" s="212">
        <v>0</v>
      </c>
      <c r="N37" s="212">
        <v>0</v>
      </c>
    </row>
    <row r="38" spans="2:14" x14ac:dyDescent="0.25">
      <c r="B38" s="208" t="s">
        <v>452</v>
      </c>
      <c r="C38" s="222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4"/>
    </row>
    <row r="39" spans="2:14" x14ac:dyDescent="0.25">
      <c r="B39" s="44" t="s">
        <v>148</v>
      </c>
      <c r="C39" s="192">
        <v>9384</v>
      </c>
      <c r="D39" s="192">
        <v>4672</v>
      </c>
      <c r="E39" s="192">
        <v>4712</v>
      </c>
      <c r="F39" s="192">
        <v>8423</v>
      </c>
      <c r="G39" s="211">
        <v>4191</v>
      </c>
      <c r="H39" s="211">
        <v>4232</v>
      </c>
      <c r="I39" s="212">
        <v>961</v>
      </c>
      <c r="J39" s="211">
        <v>481</v>
      </c>
      <c r="K39" s="211">
        <v>480</v>
      </c>
      <c r="L39" s="212">
        <v>0</v>
      </c>
      <c r="M39" s="212">
        <v>0</v>
      </c>
      <c r="N39" s="212">
        <v>0</v>
      </c>
    </row>
    <row r="40" spans="2:14" x14ac:dyDescent="0.25">
      <c r="B40" s="44" t="s">
        <v>370</v>
      </c>
      <c r="C40" s="192">
        <v>8891</v>
      </c>
      <c r="D40" s="192">
        <v>4463</v>
      </c>
      <c r="E40" s="192">
        <v>4428</v>
      </c>
      <c r="F40" s="192">
        <v>7878</v>
      </c>
      <c r="G40" s="211">
        <v>3962</v>
      </c>
      <c r="H40" s="211">
        <v>3916</v>
      </c>
      <c r="I40" s="212">
        <v>1013</v>
      </c>
      <c r="J40" s="211">
        <v>501</v>
      </c>
      <c r="K40" s="211">
        <v>512</v>
      </c>
      <c r="L40" s="212">
        <v>0</v>
      </c>
      <c r="M40" s="212">
        <v>0</v>
      </c>
      <c r="N40" s="212">
        <v>0</v>
      </c>
    </row>
    <row r="41" spans="2:14" x14ac:dyDescent="0.25">
      <c r="B41" s="44" t="s">
        <v>371</v>
      </c>
      <c r="C41" s="192">
        <v>21115</v>
      </c>
      <c r="D41" s="192">
        <v>10552</v>
      </c>
      <c r="E41" s="192">
        <v>10563</v>
      </c>
      <c r="F41" s="192">
        <v>18251</v>
      </c>
      <c r="G41" s="211">
        <v>9128</v>
      </c>
      <c r="H41" s="211">
        <v>9123</v>
      </c>
      <c r="I41" s="212">
        <v>2864</v>
      </c>
      <c r="J41" s="211">
        <v>1424</v>
      </c>
      <c r="K41" s="211">
        <v>1440</v>
      </c>
      <c r="L41" s="212">
        <v>0</v>
      </c>
      <c r="M41" s="212">
        <v>0</v>
      </c>
      <c r="N41" s="212">
        <v>0</v>
      </c>
    </row>
    <row r="42" spans="2:14" x14ac:dyDescent="0.25">
      <c r="B42" s="44" t="s">
        <v>152</v>
      </c>
      <c r="C42" s="192">
        <v>14290</v>
      </c>
      <c r="D42" s="192">
        <v>7276</v>
      </c>
      <c r="E42" s="192">
        <v>7014</v>
      </c>
      <c r="F42" s="192">
        <v>12505</v>
      </c>
      <c r="G42" s="211">
        <v>6374</v>
      </c>
      <c r="H42" s="211">
        <v>6131</v>
      </c>
      <c r="I42" s="212">
        <v>1785</v>
      </c>
      <c r="J42" s="211">
        <v>902</v>
      </c>
      <c r="K42" s="211">
        <v>883</v>
      </c>
      <c r="L42" s="212">
        <v>0</v>
      </c>
      <c r="M42" s="212">
        <v>0</v>
      </c>
      <c r="N42" s="212">
        <v>0</v>
      </c>
    </row>
    <row r="43" spans="2:14" x14ac:dyDescent="0.25">
      <c r="B43" s="44" t="s">
        <v>158</v>
      </c>
      <c r="C43" s="192">
        <v>18984</v>
      </c>
      <c r="D43" s="192">
        <v>9657</v>
      </c>
      <c r="E43" s="192">
        <v>9327</v>
      </c>
      <c r="F43" s="192">
        <v>17446</v>
      </c>
      <c r="G43" s="211">
        <v>8888</v>
      </c>
      <c r="H43" s="211">
        <v>8558</v>
      </c>
      <c r="I43" s="212">
        <v>1538</v>
      </c>
      <c r="J43" s="211">
        <v>769</v>
      </c>
      <c r="K43" s="211">
        <v>769</v>
      </c>
      <c r="L43" s="212">
        <v>0</v>
      </c>
      <c r="M43" s="212">
        <v>0</v>
      </c>
      <c r="N43" s="212">
        <v>0</v>
      </c>
    </row>
    <row r="44" spans="2:14" x14ac:dyDescent="0.25">
      <c r="B44" s="44" t="s">
        <v>149</v>
      </c>
      <c r="C44" s="192">
        <v>62064</v>
      </c>
      <c r="D44" s="192">
        <v>31267</v>
      </c>
      <c r="E44" s="192">
        <v>30797</v>
      </c>
      <c r="F44" s="192">
        <v>54886</v>
      </c>
      <c r="G44" s="211">
        <v>27727</v>
      </c>
      <c r="H44" s="211">
        <v>27159</v>
      </c>
      <c r="I44" s="212">
        <v>7178</v>
      </c>
      <c r="J44" s="211">
        <v>3540</v>
      </c>
      <c r="K44" s="211">
        <v>3638</v>
      </c>
      <c r="L44" s="212">
        <v>0</v>
      </c>
      <c r="M44" s="212">
        <v>0</v>
      </c>
      <c r="N44" s="212">
        <v>0</v>
      </c>
    </row>
    <row r="45" spans="2:14" x14ac:dyDescent="0.25">
      <c r="B45" s="44" t="s">
        <v>150</v>
      </c>
      <c r="C45" s="192">
        <v>11514</v>
      </c>
      <c r="D45" s="192">
        <v>5723</v>
      </c>
      <c r="E45" s="192">
        <v>5791</v>
      </c>
      <c r="F45" s="192">
        <v>9162</v>
      </c>
      <c r="G45" s="211">
        <v>4523</v>
      </c>
      <c r="H45" s="211">
        <v>4639</v>
      </c>
      <c r="I45" s="212">
        <v>2352</v>
      </c>
      <c r="J45" s="211">
        <v>1200</v>
      </c>
      <c r="K45" s="211">
        <v>1152</v>
      </c>
      <c r="L45" s="212">
        <v>0</v>
      </c>
      <c r="M45" s="212">
        <v>0</v>
      </c>
      <c r="N45" s="212">
        <v>0</v>
      </c>
    </row>
    <row r="46" spans="2:14" x14ac:dyDescent="0.25">
      <c r="B46" s="44" t="s">
        <v>153</v>
      </c>
      <c r="C46" s="192">
        <v>18044</v>
      </c>
      <c r="D46" s="192">
        <v>9082</v>
      </c>
      <c r="E46" s="192">
        <v>8962</v>
      </c>
      <c r="F46" s="192">
        <v>15834</v>
      </c>
      <c r="G46" s="211">
        <v>7984</v>
      </c>
      <c r="H46" s="211">
        <v>7850</v>
      </c>
      <c r="I46" s="212">
        <v>2210</v>
      </c>
      <c r="J46" s="211">
        <v>1098</v>
      </c>
      <c r="K46" s="211">
        <v>1112</v>
      </c>
      <c r="L46" s="212">
        <v>0</v>
      </c>
      <c r="M46" s="212">
        <v>0</v>
      </c>
      <c r="N46" s="212">
        <v>0</v>
      </c>
    </row>
    <row r="47" spans="2:14" x14ac:dyDescent="0.25">
      <c r="B47" s="44" t="s">
        <v>154</v>
      </c>
      <c r="C47" s="192">
        <v>15036</v>
      </c>
      <c r="D47" s="192">
        <v>7615</v>
      </c>
      <c r="E47" s="192">
        <v>7421</v>
      </c>
      <c r="F47" s="192">
        <v>13389</v>
      </c>
      <c r="G47" s="211">
        <v>6786</v>
      </c>
      <c r="H47" s="211">
        <v>6603</v>
      </c>
      <c r="I47" s="212">
        <v>1647</v>
      </c>
      <c r="J47" s="211">
        <v>829</v>
      </c>
      <c r="K47" s="211">
        <v>818</v>
      </c>
      <c r="L47" s="212">
        <v>0</v>
      </c>
      <c r="M47" s="212">
        <v>0</v>
      </c>
      <c r="N47" s="212">
        <v>0</v>
      </c>
    </row>
    <row r="48" spans="2:14" x14ac:dyDescent="0.25">
      <c r="B48" s="44" t="s">
        <v>155</v>
      </c>
      <c r="C48" s="192">
        <v>12759</v>
      </c>
      <c r="D48" s="192">
        <v>6434</v>
      </c>
      <c r="E48" s="192">
        <v>6325</v>
      </c>
      <c r="F48" s="192">
        <v>11423</v>
      </c>
      <c r="G48" s="211">
        <v>5742</v>
      </c>
      <c r="H48" s="211">
        <v>5681</v>
      </c>
      <c r="I48" s="212">
        <v>1336</v>
      </c>
      <c r="J48" s="211">
        <v>692</v>
      </c>
      <c r="K48" s="211">
        <v>644</v>
      </c>
      <c r="L48" s="212">
        <v>0</v>
      </c>
      <c r="M48" s="212">
        <v>0</v>
      </c>
      <c r="N48" s="212">
        <v>0</v>
      </c>
    </row>
    <row r="49" spans="2:14" x14ac:dyDescent="0.25">
      <c r="B49" s="44" t="s">
        <v>156</v>
      </c>
      <c r="C49" s="192">
        <v>13750</v>
      </c>
      <c r="D49" s="192">
        <v>7017</v>
      </c>
      <c r="E49" s="192">
        <v>6733</v>
      </c>
      <c r="F49" s="192">
        <v>12112</v>
      </c>
      <c r="G49" s="211">
        <v>6167</v>
      </c>
      <c r="H49" s="211">
        <v>5945</v>
      </c>
      <c r="I49" s="212">
        <v>1638</v>
      </c>
      <c r="J49" s="211">
        <v>850</v>
      </c>
      <c r="K49" s="211">
        <v>788</v>
      </c>
      <c r="L49" s="212">
        <v>0</v>
      </c>
      <c r="M49" s="212">
        <v>0</v>
      </c>
      <c r="N49" s="212">
        <v>0</v>
      </c>
    </row>
    <row r="50" spans="2:14" x14ac:dyDescent="0.25">
      <c r="B50" s="3" t="s">
        <v>1</v>
      </c>
      <c r="C50" s="209">
        <v>205831</v>
      </c>
      <c r="D50" s="209">
        <v>103758</v>
      </c>
      <c r="E50" s="209">
        <v>102073</v>
      </c>
      <c r="F50" s="209">
        <v>181309</v>
      </c>
      <c r="G50" s="209">
        <v>91472</v>
      </c>
      <c r="H50" s="209">
        <v>89837</v>
      </c>
      <c r="I50" s="209">
        <v>24522</v>
      </c>
      <c r="J50" s="209">
        <v>12286</v>
      </c>
      <c r="K50" s="209">
        <v>12236</v>
      </c>
      <c r="L50" s="212">
        <v>0</v>
      </c>
      <c r="M50" s="212">
        <v>0</v>
      </c>
      <c r="N50" s="212">
        <v>0</v>
      </c>
    </row>
    <row r="51" spans="2:14" x14ac:dyDescent="0.25">
      <c r="B51" s="208" t="s">
        <v>44</v>
      </c>
      <c r="C51" s="222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4"/>
    </row>
    <row r="52" spans="2:14" x14ac:dyDescent="0.25">
      <c r="B52" s="44" t="s">
        <v>159</v>
      </c>
      <c r="C52" s="192">
        <v>17756</v>
      </c>
      <c r="D52" s="192">
        <v>8898</v>
      </c>
      <c r="E52" s="192">
        <v>8858</v>
      </c>
      <c r="F52" s="192">
        <v>16790</v>
      </c>
      <c r="G52" s="211">
        <v>8408</v>
      </c>
      <c r="H52" s="211">
        <v>8382</v>
      </c>
      <c r="I52" s="212">
        <v>966</v>
      </c>
      <c r="J52" s="211">
        <v>490</v>
      </c>
      <c r="K52" s="211">
        <v>476</v>
      </c>
      <c r="L52" s="212">
        <v>0</v>
      </c>
      <c r="M52" s="212">
        <v>0</v>
      </c>
      <c r="N52" s="212">
        <v>0</v>
      </c>
    </row>
    <row r="53" spans="2:14" x14ac:dyDescent="0.25">
      <c r="B53" s="44" t="s">
        <v>160</v>
      </c>
      <c r="C53" s="192">
        <v>12689</v>
      </c>
      <c r="D53" s="192">
        <v>6429</v>
      </c>
      <c r="E53" s="192">
        <v>6260</v>
      </c>
      <c r="F53" s="192">
        <v>11823</v>
      </c>
      <c r="G53" s="211">
        <v>5992</v>
      </c>
      <c r="H53" s="211">
        <v>5831</v>
      </c>
      <c r="I53" s="212">
        <v>866</v>
      </c>
      <c r="J53" s="211">
        <v>437</v>
      </c>
      <c r="K53" s="211">
        <v>429</v>
      </c>
      <c r="L53" s="212">
        <v>0</v>
      </c>
      <c r="M53" s="212">
        <v>0</v>
      </c>
      <c r="N53" s="212">
        <v>0</v>
      </c>
    </row>
    <row r="54" spans="2:14" x14ac:dyDescent="0.25">
      <c r="B54" s="44" t="s">
        <v>161</v>
      </c>
      <c r="C54" s="192">
        <v>9342</v>
      </c>
      <c r="D54" s="192">
        <v>4775</v>
      </c>
      <c r="E54" s="192">
        <v>4567</v>
      </c>
      <c r="F54" s="192">
        <v>8993</v>
      </c>
      <c r="G54" s="211">
        <v>4600</v>
      </c>
      <c r="H54" s="211">
        <v>4393</v>
      </c>
      <c r="I54" s="212">
        <v>349</v>
      </c>
      <c r="J54" s="211">
        <v>175</v>
      </c>
      <c r="K54" s="211">
        <v>174</v>
      </c>
      <c r="L54" s="212">
        <v>0</v>
      </c>
      <c r="M54" s="212">
        <v>0</v>
      </c>
      <c r="N54" s="212">
        <v>0</v>
      </c>
    </row>
    <row r="55" spans="2:14" x14ac:dyDescent="0.25">
      <c r="B55" s="44" t="s">
        <v>162</v>
      </c>
      <c r="C55" s="192">
        <v>15733</v>
      </c>
      <c r="D55" s="192">
        <v>7910</v>
      </c>
      <c r="E55" s="192">
        <v>7823</v>
      </c>
      <c r="F55" s="192">
        <v>15027</v>
      </c>
      <c r="G55" s="211">
        <v>7559</v>
      </c>
      <c r="H55" s="211">
        <v>7468</v>
      </c>
      <c r="I55" s="212">
        <v>706</v>
      </c>
      <c r="J55" s="211">
        <v>351</v>
      </c>
      <c r="K55" s="211">
        <v>355</v>
      </c>
      <c r="L55" s="212">
        <v>0</v>
      </c>
      <c r="M55" s="212">
        <v>0</v>
      </c>
      <c r="N55" s="212">
        <v>0</v>
      </c>
    </row>
    <row r="56" spans="2:14" x14ac:dyDescent="0.25">
      <c r="B56" s="3" t="s">
        <v>1</v>
      </c>
      <c r="C56" s="209">
        <v>55520</v>
      </c>
      <c r="D56" s="209">
        <v>28012</v>
      </c>
      <c r="E56" s="209">
        <v>27508</v>
      </c>
      <c r="F56" s="209">
        <v>52633</v>
      </c>
      <c r="G56" s="209">
        <v>26559</v>
      </c>
      <c r="H56" s="209">
        <v>26074</v>
      </c>
      <c r="I56" s="209">
        <v>2887</v>
      </c>
      <c r="J56" s="209">
        <v>1453</v>
      </c>
      <c r="K56" s="209">
        <v>1434</v>
      </c>
      <c r="L56" s="212">
        <v>0</v>
      </c>
      <c r="M56" s="212">
        <v>0</v>
      </c>
      <c r="N56" s="212">
        <v>0</v>
      </c>
    </row>
    <row r="57" spans="2:14" x14ac:dyDescent="0.25">
      <c r="B57" s="208" t="s">
        <v>32</v>
      </c>
      <c r="C57" s="222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4"/>
    </row>
    <row r="58" spans="2:14" x14ac:dyDescent="0.25">
      <c r="B58" s="44" t="s">
        <v>163</v>
      </c>
      <c r="C58" s="192">
        <v>56858</v>
      </c>
      <c r="D58" s="192">
        <v>28483</v>
      </c>
      <c r="E58" s="192">
        <v>28375</v>
      </c>
      <c r="F58" s="192">
        <v>51665</v>
      </c>
      <c r="G58" s="211">
        <v>25963</v>
      </c>
      <c r="H58" s="211">
        <v>25702</v>
      </c>
      <c r="I58" s="212">
        <v>5193</v>
      </c>
      <c r="J58" s="211">
        <v>2520</v>
      </c>
      <c r="K58" s="211">
        <v>2673</v>
      </c>
      <c r="L58" s="212">
        <v>0</v>
      </c>
      <c r="M58" s="212">
        <v>0</v>
      </c>
      <c r="N58" s="212">
        <v>0</v>
      </c>
    </row>
    <row r="59" spans="2:14" x14ac:dyDescent="0.25">
      <c r="B59" s="44" t="s">
        <v>164</v>
      </c>
      <c r="C59" s="192">
        <v>72132</v>
      </c>
      <c r="D59" s="192">
        <v>36895</v>
      </c>
      <c r="E59" s="192">
        <v>35237</v>
      </c>
      <c r="F59" s="192">
        <v>53290</v>
      </c>
      <c r="G59" s="211">
        <v>26892</v>
      </c>
      <c r="H59" s="211">
        <v>26398</v>
      </c>
      <c r="I59" s="212">
        <v>5225</v>
      </c>
      <c r="J59" s="211">
        <v>2669</v>
      </c>
      <c r="K59" s="211">
        <v>2556</v>
      </c>
      <c r="L59" s="212">
        <v>13617</v>
      </c>
      <c r="M59" s="212">
        <v>7334</v>
      </c>
      <c r="N59" s="212">
        <v>6283</v>
      </c>
    </row>
    <row r="60" spans="2:14" x14ac:dyDescent="0.25">
      <c r="B60" s="44" t="s">
        <v>165</v>
      </c>
      <c r="C60" s="192">
        <v>61348</v>
      </c>
      <c r="D60" s="192">
        <v>31003</v>
      </c>
      <c r="E60" s="192">
        <v>30345</v>
      </c>
      <c r="F60" s="192">
        <v>56303</v>
      </c>
      <c r="G60" s="211">
        <v>28406</v>
      </c>
      <c r="H60" s="211">
        <v>27897</v>
      </c>
      <c r="I60" s="212">
        <v>5045</v>
      </c>
      <c r="J60" s="211">
        <v>2597</v>
      </c>
      <c r="K60" s="211">
        <v>2448</v>
      </c>
      <c r="L60" s="212">
        <v>0</v>
      </c>
      <c r="M60" s="212">
        <v>0</v>
      </c>
      <c r="N60" s="212">
        <v>0</v>
      </c>
    </row>
    <row r="61" spans="2:14" x14ac:dyDescent="0.25">
      <c r="B61" s="44" t="s">
        <v>166</v>
      </c>
      <c r="C61" s="192">
        <v>14905</v>
      </c>
      <c r="D61" s="192">
        <v>7418</v>
      </c>
      <c r="E61" s="192">
        <v>7487</v>
      </c>
      <c r="F61" s="192">
        <v>14345</v>
      </c>
      <c r="G61" s="211">
        <v>7151</v>
      </c>
      <c r="H61" s="211">
        <v>7194</v>
      </c>
      <c r="I61" s="212">
        <v>559</v>
      </c>
      <c r="J61" s="211">
        <v>267</v>
      </c>
      <c r="K61" s="211">
        <v>292</v>
      </c>
      <c r="L61" s="212">
        <v>1</v>
      </c>
      <c r="M61" s="212">
        <v>0</v>
      </c>
      <c r="N61" s="212">
        <v>1</v>
      </c>
    </row>
    <row r="62" spans="2:14" x14ac:dyDescent="0.25">
      <c r="B62" s="44" t="s">
        <v>167</v>
      </c>
      <c r="C62" s="192">
        <v>13780</v>
      </c>
      <c r="D62" s="192">
        <v>6970</v>
      </c>
      <c r="E62" s="192">
        <v>6810</v>
      </c>
      <c r="F62" s="192">
        <v>12905</v>
      </c>
      <c r="G62" s="211">
        <v>6549</v>
      </c>
      <c r="H62" s="211">
        <v>6356</v>
      </c>
      <c r="I62" s="212">
        <v>875</v>
      </c>
      <c r="J62" s="211">
        <v>421</v>
      </c>
      <c r="K62" s="211">
        <v>454</v>
      </c>
      <c r="L62" s="212">
        <v>0</v>
      </c>
      <c r="M62" s="212">
        <v>0</v>
      </c>
      <c r="N62" s="212">
        <v>0</v>
      </c>
    </row>
    <row r="63" spans="2:14" x14ac:dyDescent="0.25">
      <c r="B63" s="3" t="s">
        <v>1</v>
      </c>
      <c r="C63" s="209">
        <v>219023</v>
      </c>
      <c r="D63" s="209">
        <v>110769</v>
      </c>
      <c r="E63" s="209">
        <v>108254</v>
      </c>
      <c r="F63" s="209">
        <v>188508</v>
      </c>
      <c r="G63" s="209">
        <v>94961</v>
      </c>
      <c r="H63" s="209">
        <v>93547</v>
      </c>
      <c r="I63" s="209">
        <v>16897</v>
      </c>
      <c r="J63" s="209">
        <v>8474</v>
      </c>
      <c r="K63" s="209">
        <v>8423</v>
      </c>
      <c r="L63" s="249">
        <v>13618</v>
      </c>
      <c r="M63" s="249">
        <v>7334</v>
      </c>
      <c r="N63" s="249">
        <v>6284</v>
      </c>
    </row>
    <row r="64" spans="2:14" x14ac:dyDescent="0.25">
      <c r="B64" s="208" t="s">
        <v>45</v>
      </c>
      <c r="C64" s="222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4"/>
    </row>
    <row r="65" spans="2:14" x14ac:dyDescent="0.25">
      <c r="B65" s="44" t="s">
        <v>168</v>
      </c>
      <c r="C65" s="192">
        <v>34791</v>
      </c>
      <c r="D65" s="192">
        <v>17355</v>
      </c>
      <c r="E65" s="192">
        <v>17436</v>
      </c>
      <c r="F65" s="192">
        <v>33358</v>
      </c>
      <c r="G65" s="211">
        <v>16636</v>
      </c>
      <c r="H65" s="211">
        <v>16722</v>
      </c>
      <c r="I65" s="212">
        <v>1433</v>
      </c>
      <c r="J65" s="211">
        <v>719</v>
      </c>
      <c r="K65" s="211">
        <v>714</v>
      </c>
      <c r="L65" s="212">
        <v>0</v>
      </c>
      <c r="M65" s="212">
        <v>0</v>
      </c>
      <c r="N65" s="212">
        <v>0</v>
      </c>
    </row>
    <row r="66" spans="2:14" x14ac:dyDescent="0.25">
      <c r="B66" s="44" t="s">
        <v>169</v>
      </c>
      <c r="C66" s="192">
        <v>19895</v>
      </c>
      <c r="D66" s="192">
        <v>9839</v>
      </c>
      <c r="E66" s="192">
        <v>10056</v>
      </c>
      <c r="F66" s="192">
        <v>17961</v>
      </c>
      <c r="G66" s="211">
        <v>8889</v>
      </c>
      <c r="H66" s="211">
        <v>9072</v>
      </c>
      <c r="I66" s="212">
        <v>1933</v>
      </c>
      <c r="J66" s="211">
        <v>949</v>
      </c>
      <c r="K66" s="211">
        <v>984</v>
      </c>
      <c r="L66" s="212">
        <v>1</v>
      </c>
      <c r="M66" s="212">
        <v>1</v>
      </c>
      <c r="N66" s="212">
        <v>0</v>
      </c>
    </row>
    <row r="67" spans="2:14" x14ac:dyDescent="0.25">
      <c r="B67" s="44" t="s">
        <v>170</v>
      </c>
      <c r="C67" s="192">
        <v>20301</v>
      </c>
      <c r="D67" s="192">
        <v>10204</v>
      </c>
      <c r="E67" s="192">
        <v>10097</v>
      </c>
      <c r="F67" s="192">
        <v>19369</v>
      </c>
      <c r="G67" s="211">
        <v>9714</v>
      </c>
      <c r="H67" s="211">
        <v>9655</v>
      </c>
      <c r="I67" s="212">
        <v>932</v>
      </c>
      <c r="J67" s="211">
        <v>490</v>
      </c>
      <c r="K67" s="211">
        <v>442</v>
      </c>
      <c r="L67" s="212">
        <v>0</v>
      </c>
      <c r="M67" s="212">
        <v>0</v>
      </c>
      <c r="N67" s="212">
        <v>0</v>
      </c>
    </row>
    <row r="68" spans="2:14" x14ac:dyDescent="0.25">
      <c r="B68" s="3" t="s">
        <v>1</v>
      </c>
      <c r="C68" s="209">
        <v>74987</v>
      </c>
      <c r="D68" s="209">
        <v>37398</v>
      </c>
      <c r="E68" s="209">
        <v>37589</v>
      </c>
      <c r="F68" s="209">
        <v>70688</v>
      </c>
      <c r="G68" s="209">
        <v>35239</v>
      </c>
      <c r="H68" s="209">
        <v>35449</v>
      </c>
      <c r="I68" s="209">
        <v>4298</v>
      </c>
      <c r="J68" s="209">
        <v>2158</v>
      </c>
      <c r="K68" s="209">
        <v>2140</v>
      </c>
      <c r="L68" s="249">
        <v>1</v>
      </c>
      <c r="M68" s="249">
        <v>1</v>
      </c>
      <c r="N68" s="212">
        <v>0</v>
      </c>
    </row>
    <row r="69" spans="2:14" x14ac:dyDescent="0.25">
      <c r="B69" s="208" t="s">
        <v>33</v>
      </c>
      <c r="C69" s="222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4"/>
    </row>
    <row r="70" spans="2:14" x14ac:dyDescent="0.25">
      <c r="B70" s="44" t="s">
        <v>171</v>
      </c>
      <c r="C70" s="192">
        <v>27873</v>
      </c>
      <c r="D70" s="192">
        <v>14087</v>
      </c>
      <c r="E70" s="192">
        <v>13786</v>
      </c>
      <c r="F70" s="192">
        <v>26986</v>
      </c>
      <c r="G70" s="211">
        <v>13629</v>
      </c>
      <c r="H70" s="211">
        <v>13357</v>
      </c>
      <c r="I70" s="212">
        <v>887</v>
      </c>
      <c r="J70" s="211">
        <v>458</v>
      </c>
      <c r="K70" s="211">
        <v>429</v>
      </c>
      <c r="L70" s="212">
        <v>0</v>
      </c>
      <c r="M70" s="212">
        <v>0</v>
      </c>
      <c r="N70" s="212">
        <v>0</v>
      </c>
    </row>
    <row r="71" spans="2:14" x14ac:dyDescent="0.25">
      <c r="B71" s="44" t="s">
        <v>172</v>
      </c>
      <c r="C71" s="192">
        <v>23458</v>
      </c>
      <c r="D71" s="192">
        <v>11846</v>
      </c>
      <c r="E71" s="192">
        <v>11612</v>
      </c>
      <c r="F71" s="192">
        <v>22723</v>
      </c>
      <c r="G71" s="211">
        <v>11469</v>
      </c>
      <c r="H71" s="211">
        <v>11254</v>
      </c>
      <c r="I71" s="212">
        <v>735</v>
      </c>
      <c r="J71" s="211">
        <v>377</v>
      </c>
      <c r="K71" s="211">
        <v>358</v>
      </c>
      <c r="L71" s="212">
        <v>0</v>
      </c>
      <c r="M71" s="212">
        <v>0</v>
      </c>
      <c r="N71" s="212">
        <v>0</v>
      </c>
    </row>
    <row r="72" spans="2:14" x14ac:dyDescent="0.25">
      <c r="B72" s="44" t="s">
        <v>173</v>
      </c>
      <c r="C72" s="192">
        <v>23362</v>
      </c>
      <c r="D72" s="192">
        <v>11737</v>
      </c>
      <c r="E72" s="192">
        <v>11625</v>
      </c>
      <c r="F72" s="192">
        <v>22517</v>
      </c>
      <c r="G72" s="211">
        <v>11324</v>
      </c>
      <c r="H72" s="211">
        <v>11193</v>
      </c>
      <c r="I72" s="212">
        <v>845</v>
      </c>
      <c r="J72" s="211">
        <v>413</v>
      </c>
      <c r="K72" s="211">
        <v>432</v>
      </c>
      <c r="L72" s="212">
        <v>0</v>
      </c>
      <c r="M72" s="212">
        <v>0</v>
      </c>
      <c r="N72" s="212">
        <v>0</v>
      </c>
    </row>
    <row r="73" spans="2:14" x14ac:dyDescent="0.25">
      <c r="B73" s="44" t="s">
        <v>174</v>
      </c>
      <c r="C73" s="192">
        <v>26457</v>
      </c>
      <c r="D73" s="192">
        <v>13376</v>
      </c>
      <c r="E73" s="192">
        <v>13081</v>
      </c>
      <c r="F73" s="192">
        <v>25555</v>
      </c>
      <c r="G73" s="211">
        <v>12909</v>
      </c>
      <c r="H73" s="211">
        <v>12646</v>
      </c>
      <c r="I73" s="212">
        <v>902</v>
      </c>
      <c r="J73" s="211">
        <v>467</v>
      </c>
      <c r="K73" s="211">
        <v>435</v>
      </c>
      <c r="L73" s="212">
        <v>0</v>
      </c>
      <c r="M73" s="212">
        <v>0</v>
      </c>
      <c r="N73" s="212">
        <v>0</v>
      </c>
    </row>
    <row r="74" spans="2:14" x14ac:dyDescent="0.25">
      <c r="B74" s="44" t="s">
        <v>175</v>
      </c>
      <c r="C74" s="192">
        <v>13538</v>
      </c>
      <c r="D74" s="192">
        <v>6765</v>
      </c>
      <c r="E74" s="192">
        <v>6773</v>
      </c>
      <c r="F74" s="192">
        <v>12800</v>
      </c>
      <c r="G74" s="211">
        <v>6420</v>
      </c>
      <c r="H74" s="211">
        <v>6380</v>
      </c>
      <c r="I74" s="212">
        <v>738</v>
      </c>
      <c r="J74" s="211">
        <v>345</v>
      </c>
      <c r="K74" s="211">
        <v>393</v>
      </c>
      <c r="L74" s="212">
        <v>0</v>
      </c>
      <c r="M74" s="212">
        <v>0</v>
      </c>
      <c r="N74" s="212">
        <v>0</v>
      </c>
    </row>
    <row r="75" spans="2:14" x14ac:dyDescent="0.25">
      <c r="B75" s="3" t="s">
        <v>1</v>
      </c>
      <c r="C75" s="209">
        <v>114688</v>
      </c>
      <c r="D75" s="209">
        <v>57811</v>
      </c>
      <c r="E75" s="209">
        <v>56877</v>
      </c>
      <c r="F75" s="209">
        <v>110581</v>
      </c>
      <c r="G75" s="209">
        <v>55751</v>
      </c>
      <c r="H75" s="209">
        <v>54830</v>
      </c>
      <c r="I75" s="209">
        <v>4107</v>
      </c>
      <c r="J75" s="209">
        <v>2060</v>
      </c>
      <c r="K75" s="209">
        <v>2047</v>
      </c>
      <c r="L75" s="212">
        <v>0</v>
      </c>
      <c r="M75" s="212">
        <v>0</v>
      </c>
      <c r="N75" s="212">
        <v>0</v>
      </c>
    </row>
    <row r="76" spans="2:14" x14ac:dyDescent="0.25">
      <c r="G76" s="41"/>
      <c r="H76" s="41"/>
      <c r="J76" s="41"/>
      <c r="K76" s="41"/>
      <c r="M76" s="41"/>
      <c r="N76" s="41"/>
    </row>
    <row r="77" spans="2:14" x14ac:dyDescent="0.25">
      <c r="G77" s="41"/>
      <c r="H77" s="41"/>
      <c r="J77" s="41"/>
      <c r="K77" s="41"/>
      <c r="M77" s="41"/>
      <c r="N77" s="41"/>
    </row>
    <row r="78" spans="2:14" x14ac:dyDescent="0.25">
      <c r="G78" s="41"/>
      <c r="H78" s="41"/>
      <c r="J78" s="41"/>
      <c r="K78" s="41"/>
      <c r="M78" s="41"/>
      <c r="N78" s="41"/>
    </row>
    <row r="79" spans="2:14" x14ac:dyDescent="0.25">
      <c r="G79" s="41"/>
      <c r="H79" s="41"/>
      <c r="J79" s="41"/>
      <c r="K79" s="41"/>
      <c r="M79" s="41"/>
      <c r="N79" s="41"/>
    </row>
    <row r="80" spans="2:14" x14ac:dyDescent="0.25">
      <c r="G80" s="41"/>
      <c r="H80" s="41"/>
      <c r="J80" s="41"/>
      <c r="K80" s="41"/>
      <c r="M80" s="41"/>
      <c r="N80" s="41"/>
    </row>
    <row r="81" s="41" customFormat="1" x14ac:dyDescent="0.25"/>
    <row r="82" s="41" customFormat="1" x14ac:dyDescent="0.25"/>
    <row r="83" s="41" customFormat="1" x14ac:dyDescent="0.25"/>
    <row r="84" s="41" customFormat="1" x14ac:dyDescent="0.25"/>
    <row r="85" s="41" customFormat="1" x14ac:dyDescent="0.25"/>
    <row r="86" s="41" customFormat="1" x14ac:dyDescent="0.25"/>
    <row r="87" s="41" customFormat="1" x14ac:dyDescent="0.25"/>
    <row r="88" s="41" customFormat="1" x14ac:dyDescent="0.25"/>
    <row r="89" s="41" customFormat="1" x14ac:dyDescent="0.25"/>
    <row r="90" s="41" customFormat="1" x14ac:dyDescent="0.25"/>
    <row r="91" s="41" customFormat="1" x14ac:dyDescent="0.25"/>
    <row r="92" s="41" customFormat="1" x14ac:dyDescent="0.25"/>
    <row r="93" s="41" customFormat="1" x14ac:dyDescent="0.25"/>
    <row r="94" s="41" customFormat="1" x14ac:dyDescent="0.25"/>
    <row r="95" s="41" customFormat="1" x14ac:dyDescent="0.25"/>
    <row r="96" s="41" customFormat="1" x14ac:dyDescent="0.25"/>
    <row r="97" s="41" customFormat="1" x14ac:dyDescent="0.25"/>
    <row r="98" s="41" customFormat="1" x14ac:dyDescent="0.25"/>
    <row r="99" s="41" customFormat="1" x14ac:dyDescent="0.25"/>
    <row r="100" s="41" customFormat="1" x14ac:dyDescent="0.25"/>
    <row r="101" s="41" customFormat="1" x14ac:dyDescent="0.25"/>
    <row r="102" s="41" customFormat="1" x14ac:dyDescent="0.25"/>
    <row r="103" s="41" customFormat="1" x14ac:dyDescent="0.25"/>
    <row r="104" s="41" customFormat="1" x14ac:dyDescent="0.25"/>
    <row r="105" s="41" customFormat="1" x14ac:dyDescent="0.25"/>
    <row r="106" s="41" customFormat="1" x14ac:dyDescent="0.25"/>
    <row r="107" s="41" customFormat="1" x14ac:dyDescent="0.25"/>
    <row r="108" s="41" customFormat="1" x14ac:dyDescent="0.25"/>
    <row r="109" s="41" customFormat="1" x14ac:dyDescent="0.25"/>
    <row r="110" s="41" customFormat="1" x14ac:dyDescent="0.25"/>
    <row r="111" s="41" customFormat="1" x14ac:dyDescent="0.25"/>
    <row r="112" s="41" customFormat="1" x14ac:dyDescent="0.25"/>
    <row r="113" s="41" customFormat="1" x14ac:dyDescent="0.25"/>
    <row r="114" s="41" customFormat="1" x14ac:dyDescent="0.25"/>
    <row r="115" s="41" customFormat="1" x14ac:dyDescent="0.25"/>
    <row r="116" s="41" customFormat="1" x14ac:dyDescent="0.25"/>
    <row r="117" s="41" customFormat="1" x14ac:dyDescent="0.25"/>
    <row r="118" s="41" customFormat="1" x14ac:dyDescent="0.25"/>
    <row r="119" s="41" customFormat="1" x14ac:dyDescent="0.25"/>
    <row r="120" s="41" customFormat="1" x14ac:dyDescent="0.25"/>
    <row r="121" s="41" customFormat="1" x14ac:dyDescent="0.25"/>
    <row r="122" s="41" customFormat="1" x14ac:dyDescent="0.25"/>
    <row r="123" s="41" customFormat="1" x14ac:dyDescent="0.25"/>
    <row r="124" s="41" customFormat="1" x14ac:dyDescent="0.25"/>
    <row r="125" s="41" customFormat="1" x14ac:dyDescent="0.25"/>
    <row r="126" s="41" customFormat="1" x14ac:dyDescent="0.25"/>
    <row r="127" s="41" customFormat="1" x14ac:dyDescent="0.25"/>
    <row r="128" s="41" customFormat="1" x14ac:dyDescent="0.25"/>
    <row r="129" s="41" customFormat="1" x14ac:dyDescent="0.25"/>
    <row r="130" s="41" customFormat="1" x14ac:dyDescent="0.25"/>
    <row r="131" s="41" customFormat="1" x14ac:dyDescent="0.25"/>
    <row r="132" s="41" customFormat="1" x14ac:dyDescent="0.25"/>
    <row r="133" s="41" customFormat="1" x14ac:dyDescent="0.25"/>
    <row r="134" s="41" customFormat="1" x14ac:dyDescent="0.25"/>
    <row r="135" s="41" customFormat="1" x14ac:dyDescent="0.25"/>
    <row r="136" s="41" customFormat="1" x14ac:dyDescent="0.25"/>
    <row r="137" s="41" customFormat="1" x14ac:dyDescent="0.25"/>
    <row r="138" s="41" customFormat="1" x14ac:dyDescent="0.25"/>
    <row r="139" s="41" customFormat="1" x14ac:dyDescent="0.25"/>
    <row r="140" s="41" customFormat="1" x14ac:dyDescent="0.25"/>
    <row r="141" s="41" customFormat="1" x14ac:dyDescent="0.25"/>
    <row r="142" s="41" customFormat="1" x14ac:dyDescent="0.25"/>
    <row r="143" s="41" customFormat="1" x14ac:dyDescent="0.25"/>
    <row r="144" s="41" customFormat="1" x14ac:dyDescent="0.25"/>
    <row r="145" s="41" customFormat="1" x14ac:dyDescent="0.25"/>
    <row r="146" s="41" customFormat="1" x14ac:dyDescent="0.25"/>
    <row r="147" s="41" customFormat="1" x14ac:dyDescent="0.25"/>
    <row r="148" s="41" customFormat="1" x14ac:dyDescent="0.25"/>
    <row r="149" s="41" customFormat="1" x14ac:dyDescent="0.25"/>
    <row r="150" s="41" customFormat="1" x14ac:dyDescent="0.25"/>
    <row r="151" s="41" customFormat="1" x14ac:dyDescent="0.25"/>
    <row r="152" s="41" customFormat="1" x14ac:dyDescent="0.25"/>
    <row r="153" s="41" customFormat="1" x14ac:dyDescent="0.25"/>
    <row r="154" s="41" customFormat="1" x14ac:dyDescent="0.25"/>
    <row r="155" s="41" customFormat="1" x14ac:dyDescent="0.25"/>
    <row r="156" s="41" customFormat="1" x14ac:dyDescent="0.25"/>
    <row r="157" s="41" customFormat="1" x14ac:dyDescent="0.25"/>
    <row r="158" s="41" customFormat="1" x14ac:dyDescent="0.25"/>
    <row r="159" s="41" customFormat="1" x14ac:dyDescent="0.25"/>
    <row r="160" s="41" customFormat="1" x14ac:dyDescent="0.25"/>
    <row r="161" s="41" customFormat="1" x14ac:dyDescent="0.25"/>
    <row r="162" s="41" customFormat="1" x14ac:dyDescent="0.25"/>
    <row r="163" s="41" customFormat="1" x14ac:dyDescent="0.25"/>
    <row r="164" s="41" customFormat="1" x14ac:dyDescent="0.25"/>
    <row r="165" s="41" customFormat="1" x14ac:dyDescent="0.25"/>
    <row r="166" s="41" customFormat="1" x14ac:dyDescent="0.25"/>
    <row r="167" s="41" customFormat="1" x14ac:dyDescent="0.25"/>
    <row r="168" s="41" customFormat="1" x14ac:dyDescent="0.25"/>
    <row r="169" s="41" customFormat="1" x14ac:dyDescent="0.25"/>
    <row r="170" s="41" customFormat="1" x14ac:dyDescent="0.25"/>
    <row r="171" s="41" customFormat="1" x14ac:dyDescent="0.25"/>
    <row r="172" s="41" customFormat="1" x14ac:dyDescent="0.25"/>
    <row r="173" s="41" customFormat="1" x14ac:dyDescent="0.25"/>
    <row r="174" s="41" customFormat="1" x14ac:dyDescent="0.25"/>
    <row r="175" s="41" customFormat="1" x14ac:dyDescent="0.25"/>
    <row r="176" s="41" customFormat="1" x14ac:dyDescent="0.25"/>
    <row r="177" s="41" customFormat="1" x14ac:dyDescent="0.25"/>
    <row r="178" s="41" customFormat="1" x14ac:dyDescent="0.25"/>
    <row r="179" s="41" customFormat="1" x14ac:dyDescent="0.25"/>
    <row r="180" s="41" customFormat="1" x14ac:dyDescent="0.25"/>
    <row r="181" s="41" customFormat="1" x14ac:dyDescent="0.25"/>
    <row r="182" s="41" customFormat="1" x14ac:dyDescent="0.25"/>
    <row r="183" s="41" customFormat="1" x14ac:dyDescent="0.25"/>
    <row r="184" s="41" customFormat="1" x14ac:dyDescent="0.25"/>
    <row r="185" s="41" customFormat="1" x14ac:dyDescent="0.25"/>
    <row r="186" s="41" customFormat="1" x14ac:dyDescent="0.25"/>
    <row r="187" s="41" customFormat="1" x14ac:dyDescent="0.25"/>
    <row r="188" s="41" customFormat="1" x14ac:dyDescent="0.25"/>
    <row r="189" s="41" customFormat="1" x14ac:dyDescent="0.25"/>
    <row r="190" s="41" customFormat="1" x14ac:dyDescent="0.25"/>
    <row r="191" s="41" customFormat="1" x14ac:dyDescent="0.25"/>
    <row r="192" s="41" customFormat="1" x14ac:dyDescent="0.25"/>
    <row r="193" s="41" customFormat="1" x14ac:dyDescent="0.25"/>
    <row r="194" s="41" customFormat="1" x14ac:dyDescent="0.25"/>
    <row r="195" s="41" customFormat="1" x14ac:dyDescent="0.25"/>
    <row r="196" s="41" customFormat="1" x14ac:dyDescent="0.25"/>
    <row r="197" s="41" customFormat="1" x14ac:dyDescent="0.25"/>
    <row r="198" s="41" customFormat="1" x14ac:dyDescent="0.25"/>
    <row r="199" s="41" customFormat="1" x14ac:dyDescent="0.25"/>
    <row r="200" s="41" customFormat="1" x14ac:dyDescent="0.25"/>
    <row r="201" s="41" customFormat="1" x14ac:dyDescent="0.25"/>
    <row r="202" s="41" customFormat="1" x14ac:dyDescent="0.25"/>
    <row r="203" s="41" customFormat="1" x14ac:dyDescent="0.25"/>
    <row r="204" s="41" customFormat="1" x14ac:dyDescent="0.25"/>
    <row r="205" s="41" customFormat="1" x14ac:dyDescent="0.25"/>
    <row r="206" s="41" customFormat="1" x14ac:dyDescent="0.25"/>
    <row r="207" s="41" customFormat="1" x14ac:dyDescent="0.25"/>
    <row r="208" s="41" customFormat="1" x14ac:dyDescent="0.25"/>
    <row r="209" s="41" customFormat="1" x14ac:dyDescent="0.25"/>
    <row r="210" s="41" customFormat="1" x14ac:dyDescent="0.25"/>
    <row r="211" s="41" customFormat="1" x14ac:dyDescent="0.25"/>
    <row r="212" s="41" customFormat="1" x14ac:dyDescent="0.25"/>
    <row r="213" s="41" customFormat="1" x14ac:dyDescent="0.25"/>
    <row r="214" s="41" customFormat="1" x14ac:dyDescent="0.25"/>
    <row r="215" s="41" customFormat="1" x14ac:dyDescent="0.25"/>
    <row r="216" s="41" customFormat="1" x14ac:dyDescent="0.25"/>
    <row r="217" s="41" customFormat="1" x14ac:dyDescent="0.25"/>
    <row r="218" s="41" customFormat="1" x14ac:dyDescent="0.25"/>
    <row r="219" s="41" customFormat="1" x14ac:dyDescent="0.25"/>
    <row r="220" s="41" customFormat="1" x14ac:dyDescent="0.25"/>
    <row r="221" s="41" customFormat="1" x14ac:dyDescent="0.25"/>
    <row r="222" s="41" customFormat="1" x14ac:dyDescent="0.25"/>
    <row r="223" s="41" customFormat="1" x14ac:dyDescent="0.25"/>
    <row r="224" s="41" customFormat="1" x14ac:dyDescent="0.25"/>
    <row r="225" s="41" customFormat="1" x14ac:dyDescent="0.25"/>
    <row r="226" s="41" customFormat="1" x14ac:dyDescent="0.25"/>
    <row r="227" s="41" customFormat="1" x14ac:dyDescent="0.25"/>
    <row r="228" s="41" customFormat="1" x14ac:dyDescent="0.25"/>
    <row r="229" s="41" customFormat="1" x14ac:dyDescent="0.25"/>
    <row r="230" s="41" customFormat="1" x14ac:dyDescent="0.25"/>
    <row r="231" s="41" customFormat="1" x14ac:dyDescent="0.25"/>
    <row r="232" s="41" customFormat="1" x14ac:dyDescent="0.25"/>
    <row r="233" s="41" customFormat="1" x14ac:dyDescent="0.25"/>
    <row r="234" s="41" customFormat="1" x14ac:dyDescent="0.25"/>
    <row r="235" s="41" customFormat="1" x14ac:dyDescent="0.25"/>
    <row r="236" s="41" customFormat="1" x14ac:dyDescent="0.25"/>
    <row r="237" s="41" customFormat="1" x14ac:dyDescent="0.25"/>
    <row r="238" s="41" customFormat="1" x14ac:dyDescent="0.25"/>
    <row r="239" s="41" customFormat="1" x14ac:dyDescent="0.25"/>
    <row r="240" s="41" customFormat="1" x14ac:dyDescent="0.25"/>
    <row r="241" s="41" customFormat="1" x14ac:dyDescent="0.25"/>
    <row r="242" s="41" customFormat="1" x14ac:dyDescent="0.25"/>
    <row r="243" s="41" customFormat="1" x14ac:dyDescent="0.25"/>
    <row r="244" s="41" customFormat="1" x14ac:dyDescent="0.25"/>
    <row r="245" s="41" customFormat="1" x14ac:dyDescent="0.25"/>
    <row r="246" s="41" customFormat="1" x14ac:dyDescent="0.25"/>
    <row r="247" s="41" customFormat="1" x14ac:dyDescent="0.25"/>
    <row r="248" s="41" customFormat="1" x14ac:dyDescent="0.25"/>
    <row r="249" s="41" customFormat="1" x14ac:dyDescent="0.25"/>
    <row r="250" s="41" customFormat="1" x14ac:dyDescent="0.25"/>
    <row r="251" s="41" customFormat="1" x14ac:dyDescent="0.25"/>
    <row r="252" s="41" customFormat="1" x14ac:dyDescent="0.25"/>
    <row r="253" s="41" customFormat="1" x14ac:dyDescent="0.25"/>
    <row r="254" s="41" customFormat="1" x14ac:dyDescent="0.25"/>
    <row r="255" s="41" customFormat="1" x14ac:dyDescent="0.25"/>
    <row r="256" s="41" customFormat="1" x14ac:dyDescent="0.25"/>
    <row r="257" s="41" customFormat="1" x14ac:dyDescent="0.25"/>
    <row r="258" s="41" customFormat="1" x14ac:dyDescent="0.25"/>
    <row r="259" s="41" customFormat="1" x14ac:dyDescent="0.25"/>
    <row r="260" s="41" customFormat="1" x14ac:dyDescent="0.25"/>
    <row r="261" s="41" customFormat="1" x14ac:dyDescent="0.25"/>
    <row r="262" s="41" customFormat="1" x14ac:dyDescent="0.25"/>
    <row r="263" s="41" customFormat="1" x14ac:dyDescent="0.25"/>
    <row r="264" s="41" customFormat="1" x14ac:dyDescent="0.25"/>
    <row r="265" s="41" customFormat="1" x14ac:dyDescent="0.25"/>
    <row r="266" s="41" customFormat="1" x14ac:dyDescent="0.25"/>
    <row r="267" s="41" customFormat="1" x14ac:dyDescent="0.25"/>
    <row r="268" s="41" customFormat="1" x14ac:dyDescent="0.25"/>
    <row r="269" s="41" customFormat="1" x14ac:dyDescent="0.25"/>
    <row r="270" s="41" customFormat="1" x14ac:dyDescent="0.25"/>
    <row r="271" s="41" customFormat="1" x14ac:dyDescent="0.25"/>
    <row r="272" s="41" customFormat="1" x14ac:dyDescent="0.25"/>
    <row r="273" s="41" customFormat="1" x14ac:dyDescent="0.25"/>
    <row r="274" s="41" customFormat="1" x14ac:dyDescent="0.25"/>
    <row r="275" s="41" customFormat="1" x14ac:dyDescent="0.25"/>
    <row r="276" s="41" customFormat="1" x14ac:dyDescent="0.25"/>
    <row r="277" s="41" customFormat="1" x14ac:dyDescent="0.25"/>
    <row r="278" s="41" customFormat="1" x14ac:dyDescent="0.25"/>
    <row r="279" s="41" customFormat="1" x14ac:dyDescent="0.25"/>
    <row r="280" s="41" customFormat="1" x14ac:dyDescent="0.25"/>
    <row r="281" s="41" customFormat="1" x14ac:dyDescent="0.25"/>
    <row r="282" s="41" customFormat="1" x14ac:dyDescent="0.25"/>
    <row r="283" s="41" customFormat="1" x14ac:dyDescent="0.25"/>
    <row r="284" s="41" customFormat="1" x14ac:dyDescent="0.25"/>
    <row r="285" s="41" customFormat="1" x14ac:dyDescent="0.25"/>
    <row r="286" s="41" customFormat="1" x14ac:dyDescent="0.25"/>
    <row r="287" s="41" customFormat="1" x14ac:dyDescent="0.25"/>
    <row r="288" s="41" customFormat="1" x14ac:dyDescent="0.25"/>
    <row r="289" s="41" customFormat="1" x14ac:dyDescent="0.25"/>
    <row r="290" s="41" customFormat="1" x14ac:dyDescent="0.25"/>
    <row r="291" s="41" customFormat="1" x14ac:dyDescent="0.25"/>
    <row r="292" s="41" customFormat="1" x14ac:dyDescent="0.25"/>
    <row r="293" s="41" customFormat="1" x14ac:dyDescent="0.25"/>
    <row r="294" s="41" customFormat="1" x14ac:dyDescent="0.25"/>
    <row r="295" s="41" customFormat="1" x14ac:dyDescent="0.25"/>
    <row r="296" s="41" customFormat="1" x14ac:dyDescent="0.25"/>
    <row r="297" s="41" customFormat="1" x14ac:dyDescent="0.25"/>
    <row r="298" s="41" customFormat="1" x14ac:dyDescent="0.25"/>
    <row r="299" s="41" customFormat="1" x14ac:dyDescent="0.25"/>
    <row r="300" s="41" customFormat="1" x14ac:dyDescent="0.25"/>
    <row r="301" s="41" customFormat="1" x14ac:dyDescent="0.25"/>
    <row r="302" s="41" customFormat="1" x14ac:dyDescent="0.25"/>
    <row r="303" s="41" customFormat="1" x14ac:dyDescent="0.25"/>
    <row r="304" s="41" customFormat="1" x14ac:dyDescent="0.25"/>
    <row r="305" s="41" customFormat="1" x14ac:dyDescent="0.25"/>
    <row r="306" s="41" customFormat="1" x14ac:dyDescent="0.25"/>
    <row r="307" s="41" customFormat="1" x14ac:dyDescent="0.25"/>
    <row r="308" s="41" customFormat="1" x14ac:dyDescent="0.25"/>
    <row r="309" s="41" customFormat="1" x14ac:dyDescent="0.25"/>
    <row r="310" s="41" customFormat="1" x14ac:dyDescent="0.25"/>
    <row r="311" s="41" customFormat="1" x14ac:dyDescent="0.25"/>
    <row r="312" s="41" customFormat="1" x14ac:dyDescent="0.25"/>
    <row r="313" s="41" customFormat="1" x14ac:dyDescent="0.25"/>
    <row r="314" s="41" customFormat="1" x14ac:dyDescent="0.25"/>
    <row r="315" s="41" customFormat="1" x14ac:dyDescent="0.25"/>
    <row r="316" s="41" customFormat="1" x14ac:dyDescent="0.25"/>
    <row r="317" s="41" customFormat="1" x14ac:dyDescent="0.25"/>
    <row r="318" s="41" customFormat="1" x14ac:dyDescent="0.25"/>
    <row r="319" s="41" customFormat="1" x14ac:dyDescent="0.25"/>
    <row r="320" s="41" customFormat="1" x14ac:dyDescent="0.25"/>
    <row r="321" s="41" customFormat="1" x14ac:dyDescent="0.25"/>
    <row r="322" s="41" customFormat="1" x14ac:dyDescent="0.25"/>
    <row r="323" s="41" customFormat="1" x14ac:dyDescent="0.25"/>
    <row r="324" s="41" customFormat="1" x14ac:dyDescent="0.25"/>
    <row r="325" s="41" customFormat="1" x14ac:dyDescent="0.25"/>
    <row r="326" s="41" customFormat="1" x14ac:dyDescent="0.25"/>
    <row r="327" s="41" customFormat="1" x14ac:dyDescent="0.25"/>
    <row r="328" s="41" customFormat="1" x14ac:dyDescent="0.25"/>
    <row r="329" s="41" customFormat="1" x14ac:dyDescent="0.25"/>
    <row r="330" s="41" customFormat="1" x14ac:dyDescent="0.25"/>
    <row r="331" s="41" customFormat="1" x14ac:dyDescent="0.25"/>
    <row r="332" s="41" customFormat="1" x14ac:dyDescent="0.25"/>
    <row r="333" s="41" customFormat="1" x14ac:dyDescent="0.25"/>
    <row r="334" s="41" customFormat="1" x14ac:dyDescent="0.25"/>
    <row r="335" s="41" customFormat="1" x14ac:dyDescent="0.25"/>
    <row r="336" s="41" customFormat="1" x14ac:dyDescent="0.25"/>
    <row r="337" s="41" customFormat="1" x14ac:dyDescent="0.25"/>
    <row r="338" s="41" customFormat="1" x14ac:dyDescent="0.25"/>
    <row r="339" s="41" customFormat="1" x14ac:dyDescent="0.25"/>
    <row r="340" s="41" customFormat="1" x14ac:dyDescent="0.25"/>
    <row r="341" s="41" customFormat="1" x14ac:dyDescent="0.25"/>
    <row r="342" s="41" customFormat="1" x14ac:dyDescent="0.25"/>
    <row r="343" s="41" customFormat="1" x14ac:dyDescent="0.25"/>
    <row r="344" s="41" customFormat="1" x14ac:dyDescent="0.25"/>
    <row r="345" s="41" customFormat="1" x14ac:dyDescent="0.25"/>
    <row r="346" s="41" customFormat="1" x14ac:dyDescent="0.25"/>
    <row r="347" s="41" customFormat="1" x14ac:dyDescent="0.25"/>
    <row r="348" s="41" customFormat="1" x14ac:dyDescent="0.25"/>
    <row r="349" s="41" customFormat="1" x14ac:dyDescent="0.25"/>
    <row r="350" s="41" customFormat="1" x14ac:dyDescent="0.25"/>
    <row r="351" s="41" customFormat="1" x14ac:dyDescent="0.25"/>
    <row r="352" s="41" customFormat="1" x14ac:dyDescent="0.25"/>
    <row r="353" s="41" customFormat="1" x14ac:dyDescent="0.25"/>
    <row r="354" s="41" customFormat="1" x14ac:dyDescent="0.25"/>
    <row r="355" s="41" customFormat="1" x14ac:dyDescent="0.25"/>
    <row r="356" s="41" customFormat="1" x14ac:dyDescent="0.25"/>
    <row r="357" s="41" customFormat="1" x14ac:dyDescent="0.25"/>
    <row r="358" s="41" customFormat="1" x14ac:dyDescent="0.25"/>
    <row r="359" s="41" customFormat="1" x14ac:dyDescent="0.25"/>
    <row r="360" s="41" customFormat="1" x14ac:dyDescent="0.25"/>
    <row r="361" s="41" customFormat="1" x14ac:dyDescent="0.25"/>
    <row r="362" s="41" customFormat="1" x14ac:dyDescent="0.25"/>
    <row r="363" s="41" customFormat="1" x14ac:dyDescent="0.25"/>
    <row r="364" s="41" customFormat="1" x14ac:dyDescent="0.25"/>
    <row r="365" s="41" customFormat="1" x14ac:dyDescent="0.25"/>
    <row r="366" s="41" customFormat="1" x14ac:dyDescent="0.25"/>
    <row r="367" s="41" customFormat="1" x14ac:dyDescent="0.25"/>
    <row r="368" s="41" customFormat="1" x14ac:dyDescent="0.25"/>
    <row r="369" s="41" customFormat="1" x14ac:dyDescent="0.25"/>
    <row r="370" s="41" customFormat="1" x14ac:dyDescent="0.25"/>
    <row r="371" s="41" customFormat="1" x14ac:dyDescent="0.25"/>
    <row r="372" s="41" customFormat="1" x14ac:dyDescent="0.25"/>
    <row r="373" s="41" customFormat="1" x14ac:dyDescent="0.25"/>
    <row r="374" s="41" customFormat="1" x14ac:dyDescent="0.25"/>
    <row r="375" s="41" customFormat="1" x14ac:dyDescent="0.25"/>
    <row r="376" s="41" customFormat="1" x14ac:dyDescent="0.25"/>
    <row r="377" s="41" customFormat="1" x14ac:dyDescent="0.25"/>
    <row r="378" s="41" customFormat="1" x14ac:dyDescent="0.25"/>
    <row r="379" s="41" customFormat="1" x14ac:dyDescent="0.25"/>
    <row r="380" s="41" customFormat="1" x14ac:dyDescent="0.25"/>
    <row r="381" s="41" customFormat="1" x14ac:dyDescent="0.25"/>
    <row r="382" s="41" customFormat="1" x14ac:dyDescent="0.25"/>
    <row r="383" s="41" customFormat="1" x14ac:dyDescent="0.25"/>
    <row r="384" s="41" customFormat="1" x14ac:dyDescent="0.25"/>
    <row r="385" s="41" customFormat="1" x14ac:dyDescent="0.25"/>
    <row r="386" s="41" customFormat="1" x14ac:dyDescent="0.25"/>
    <row r="387" s="41" customFormat="1" x14ac:dyDescent="0.25"/>
    <row r="388" s="41" customFormat="1" x14ac:dyDescent="0.25"/>
    <row r="389" s="41" customFormat="1" x14ac:dyDescent="0.25"/>
    <row r="390" s="41" customFormat="1" x14ac:dyDescent="0.25"/>
    <row r="391" s="41" customFormat="1" x14ac:dyDescent="0.25"/>
    <row r="392" s="41" customFormat="1" x14ac:dyDescent="0.25"/>
    <row r="393" s="41" customFormat="1" x14ac:dyDescent="0.25"/>
    <row r="394" s="41" customFormat="1" x14ac:dyDescent="0.25"/>
    <row r="395" s="41" customFormat="1" x14ac:dyDescent="0.25"/>
    <row r="396" s="41" customFormat="1" x14ac:dyDescent="0.25"/>
    <row r="397" s="41" customFormat="1" x14ac:dyDescent="0.25"/>
    <row r="398" s="41" customFormat="1" x14ac:dyDescent="0.25"/>
    <row r="399" s="41" customFormat="1" x14ac:dyDescent="0.25"/>
    <row r="400" s="41" customFormat="1" x14ac:dyDescent="0.25"/>
    <row r="401" s="41" customFormat="1" x14ac:dyDescent="0.25"/>
    <row r="402" s="41" customFormat="1" x14ac:dyDescent="0.25"/>
    <row r="403" s="41" customFormat="1" x14ac:dyDescent="0.25"/>
    <row r="404" s="41" customFormat="1" x14ac:dyDescent="0.25"/>
    <row r="405" s="41" customFormat="1" x14ac:dyDescent="0.25"/>
    <row r="406" s="41" customFormat="1" x14ac:dyDescent="0.25"/>
    <row r="407" s="41" customFormat="1" x14ac:dyDescent="0.25"/>
    <row r="408" s="41" customFormat="1" x14ac:dyDescent="0.25"/>
    <row r="409" s="41" customFormat="1" x14ac:dyDescent="0.25"/>
    <row r="410" s="41" customFormat="1" x14ac:dyDescent="0.25"/>
    <row r="411" s="41" customFormat="1" x14ac:dyDescent="0.25"/>
    <row r="412" s="41" customFormat="1" x14ac:dyDescent="0.25"/>
    <row r="413" s="41" customFormat="1" x14ac:dyDescent="0.25"/>
    <row r="414" s="41" customFormat="1" x14ac:dyDescent="0.25"/>
    <row r="415" s="41" customFormat="1" x14ac:dyDescent="0.25"/>
    <row r="416" s="41" customFormat="1" x14ac:dyDescent="0.25"/>
    <row r="417" s="41" customFormat="1" x14ac:dyDescent="0.25"/>
    <row r="418" s="41" customFormat="1" x14ac:dyDescent="0.25"/>
    <row r="419" s="41" customFormat="1" x14ac:dyDescent="0.25"/>
    <row r="420" s="41" customFormat="1" x14ac:dyDescent="0.25"/>
    <row r="421" s="41" customFormat="1" x14ac:dyDescent="0.25"/>
    <row r="422" s="41" customFormat="1" x14ac:dyDescent="0.25"/>
    <row r="423" s="41" customFormat="1" x14ac:dyDescent="0.25"/>
    <row r="424" s="41" customFormat="1" x14ac:dyDescent="0.25"/>
    <row r="425" s="41" customFormat="1" x14ac:dyDescent="0.25"/>
    <row r="426" s="41" customFormat="1" x14ac:dyDescent="0.25"/>
    <row r="427" s="41" customFormat="1" x14ac:dyDescent="0.25"/>
    <row r="428" s="41" customFormat="1" x14ac:dyDescent="0.25"/>
    <row r="429" s="41" customFormat="1" x14ac:dyDescent="0.25"/>
    <row r="430" s="41" customFormat="1" x14ac:dyDescent="0.25"/>
    <row r="431" s="41" customFormat="1" x14ac:dyDescent="0.25"/>
    <row r="432" s="41" customFormat="1" x14ac:dyDescent="0.25"/>
    <row r="433" s="41" customFormat="1" x14ac:dyDescent="0.25"/>
    <row r="434" s="41" customFormat="1" x14ac:dyDescent="0.25"/>
    <row r="435" s="41" customFormat="1" x14ac:dyDescent="0.25"/>
    <row r="436" s="41" customFormat="1" x14ac:dyDescent="0.25"/>
    <row r="437" s="41" customFormat="1" x14ac:dyDescent="0.25"/>
    <row r="438" s="41" customFormat="1" x14ac:dyDescent="0.25"/>
    <row r="439" s="41" customFormat="1" x14ac:dyDescent="0.25"/>
    <row r="440" s="41" customFormat="1" x14ac:dyDescent="0.25"/>
    <row r="441" s="41" customFormat="1" x14ac:dyDescent="0.25"/>
    <row r="442" s="41" customFormat="1" x14ac:dyDescent="0.25"/>
    <row r="443" s="41" customFormat="1" x14ac:dyDescent="0.25"/>
    <row r="444" s="41" customFormat="1" x14ac:dyDescent="0.25"/>
    <row r="445" s="41" customFormat="1" x14ac:dyDescent="0.25"/>
    <row r="446" s="41" customFormat="1" x14ac:dyDescent="0.25"/>
    <row r="447" s="41" customFormat="1" x14ac:dyDescent="0.25"/>
    <row r="448" s="41" customFormat="1" x14ac:dyDescent="0.25"/>
    <row r="449" s="41" customFormat="1" x14ac:dyDescent="0.25"/>
    <row r="450" s="41" customFormat="1" x14ac:dyDescent="0.25"/>
    <row r="451" s="41" customFormat="1" x14ac:dyDescent="0.25"/>
    <row r="452" s="41" customFormat="1" x14ac:dyDescent="0.25"/>
    <row r="453" s="41" customFormat="1" x14ac:dyDescent="0.25"/>
    <row r="454" s="41" customFormat="1" x14ac:dyDescent="0.25"/>
    <row r="455" s="41" customFormat="1" x14ac:dyDescent="0.25"/>
    <row r="456" s="41" customFormat="1" x14ac:dyDescent="0.25"/>
    <row r="457" s="41" customFormat="1" x14ac:dyDescent="0.25"/>
    <row r="458" s="41" customFormat="1" x14ac:dyDescent="0.25"/>
    <row r="459" s="41" customFormat="1" x14ac:dyDescent="0.25"/>
    <row r="460" s="41" customFormat="1" x14ac:dyDescent="0.25"/>
    <row r="461" s="41" customFormat="1" x14ac:dyDescent="0.25"/>
    <row r="462" s="41" customFormat="1" x14ac:dyDescent="0.25"/>
    <row r="463" s="41" customFormat="1" x14ac:dyDescent="0.25"/>
    <row r="464" s="41" customFormat="1" x14ac:dyDescent="0.25"/>
    <row r="465" s="41" customFormat="1" x14ac:dyDescent="0.25"/>
    <row r="466" s="41" customFormat="1" x14ac:dyDescent="0.25"/>
    <row r="467" s="41" customFormat="1" x14ac:dyDescent="0.25"/>
    <row r="468" s="41" customFormat="1" x14ac:dyDescent="0.25"/>
    <row r="469" s="41" customFormat="1" x14ac:dyDescent="0.25"/>
    <row r="470" s="41" customFormat="1" x14ac:dyDescent="0.25"/>
    <row r="471" s="41" customFormat="1" x14ac:dyDescent="0.25"/>
    <row r="472" s="41" customFormat="1" x14ac:dyDescent="0.25"/>
    <row r="473" s="41" customFormat="1" x14ac:dyDescent="0.25"/>
    <row r="474" s="41" customFormat="1" x14ac:dyDescent="0.25"/>
    <row r="475" s="41" customFormat="1" x14ac:dyDescent="0.25"/>
    <row r="476" s="41" customFormat="1" x14ac:dyDescent="0.25"/>
    <row r="477" s="41" customFormat="1" x14ac:dyDescent="0.25"/>
    <row r="478" s="41" customFormat="1" x14ac:dyDescent="0.25"/>
    <row r="479" s="41" customFormat="1" x14ac:dyDescent="0.25"/>
    <row r="480" s="41" customFormat="1" x14ac:dyDescent="0.25"/>
    <row r="481" s="41" customFormat="1" x14ac:dyDescent="0.25"/>
    <row r="482" s="41" customFormat="1" x14ac:dyDescent="0.25"/>
    <row r="483" s="41" customFormat="1" x14ac:dyDescent="0.25"/>
    <row r="484" s="41" customFormat="1" x14ac:dyDescent="0.25"/>
    <row r="485" s="41" customFormat="1" x14ac:dyDescent="0.25"/>
    <row r="486" s="41" customFormat="1" x14ac:dyDescent="0.25"/>
    <row r="487" s="41" customFormat="1" x14ac:dyDescent="0.25"/>
    <row r="488" s="41" customFormat="1" x14ac:dyDescent="0.25"/>
    <row r="489" s="41" customFormat="1" x14ac:dyDescent="0.25"/>
    <row r="490" s="41" customFormat="1" x14ac:dyDescent="0.25"/>
    <row r="491" s="41" customFormat="1" x14ac:dyDescent="0.25"/>
    <row r="492" s="41" customFormat="1" x14ac:dyDescent="0.25"/>
    <row r="493" s="41" customFormat="1" x14ac:dyDescent="0.25"/>
    <row r="494" s="41" customFormat="1" x14ac:dyDescent="0.25"/>
    <row r="495" s="41" customFormat="1" x14ac:dyDescent="0.25"/>
  </sheetData>
  <sortState xmlns:xlrd2="http://schemas.microsoft.com/office/spreadsheetml/2017/richdata2" ref="B43:N53">
    <sortCondition ref="B43"/>
  </sortState>
  <mergeCells count="12">
    <mergeCell ref="B2:B4"/>
    <mergeCell ref="C2:E2"/>
    <mergeCell ref="F2:H2"/>
    <mergeCell ref="I2:N2"/>
    <mergeCell ref="C3:C4"/>
    <mergeCell ref="D3:D4"/>
    <mergeCell ref="E3:E4"/>
    <mergeCell ref="F3:F4"/>
    <mergeCell ref="G3:G4"/>
    <mergeCell ref="H3:H4"/>
    <mergeCell ref="I3:K3"/>
    <mergeCell ref="L3:N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R20"/>
  <sheetViews>
    <sheetView zoomScale="80" zoomScaleNormal="80" workbookViewId="0">
      <selection activeCell="T5" sqref="T5"/>
    </sheetView>
  </sheetViews>
  <sheetFormatPr defaultRowHeight="11.5" x14ac:dyDescent="0.25"/>
  <cols>
    <col min="1" max="1" width="8.7265625" style="41"/>
    <col min="2" max="2" width="21.54296875" style="87" customWidth="1"/>
    <col min="3" max="5" width="8.08984375" style="41" bestFit="1" customWidth="1"/>
    <col min="6" max="7" width="6.7265625" style="41" bestFit="1" customWidth="1"/>
    <col min="8" max="8" width="4.90625" style="68" bestFit="1" customWidth="1"/>
    <col min="9" max="17" width="4.90625" style="41" bestFit="1" customWidth="1"/>
    <col min="18" max="16384" width="8.7265625" style="41"/>
  </cols>
  <sheetData>
    <row r="1" spans="2:18" x14ac:dyDescent="0.25">
      <c r="B1" s="134" t="s">
        <v>405</v>
      </c>
    </row>
    <row r="2" spans="2:18" x14ac:dyDescent="0.25">
      <c r="B2" s="252" t="s">
        <v>196</v>
      </c>
      <c r="C2" s="253" t="s">
        <v>0</v>
      </c>
      <c r="D2" s="253"/>
      <c r="E2" s="253"/>
      <c r="F2" s="253"/>
      <c r="G2" s="253"/>
      <c r="H2" s="253" t="s">
        <v>197</v>
      </c>
      <c r="I2" s="253"/>
      <c r="J2" s="253"/>
      <c r="K2" s="253"/>
      <c r="L2" s="253"/>
      <c r="M2" s="253" t="s">
        <v>198</v>
      </c>
      <c r="N2" s="253"/>
      <c r="O2" s="253"/>
      <c r="P2" s="253"/>
      <c r="Q2" s="253"/>
    </row>
    <row r="3" spans="2:18" x14ac:dyDescent="0.25">
      <c r="B3" s="252"/>
      <c r="C3" s="136">
        <v>2019</v>
      </c>
      <c r="D3" s="136">
        <v>2020</v>
      </c>
      <c r="E3" s="136">
        <v>2021</v>
      </c>
      <c r="F3" s="136">
        <v>2022</v>
      </c>
      <c r="G3" s="136">
        <v>2023</v>
      </c>
      <c r="H3" s="136">
        <v>2019</v>
      </c>
      <c r="I3" s="136">
        <v>2020</v>
      </c>
      <c r="J3" s="136">
        <v>2021</v>
      </c>
      <c r="K3" s="136">
        <v>2022</v>
      </c>
      <c r="L3" s="136">
        <v>2023</v>
      </c>
      <c r="M3" s="136">
        <v>2019</v>
      </c>
      <c r="N3" s="136">
        <v>2020</v>
      </c>
      <c r="O3" s="136">
        <v>2021</v>
      </c>
      <c r="P3" s="136">
        <v>2022</v>
      </c>
      <c r="Q3" s="136">
        <v>2023</v>
      </c>
    </row>
    <row r="4" spans="2:18" x14ac:dyDescent="0.25">
      <c r="B4" s="86" t="s">
        <v>62</v>
      </c>
      <c r="C4" s="137">
        <v>840746</v>
      </c>
      <c r="D4" s="137">
        <v>710814</v>
      </c>
      <c r="E4" s="137">
        <v>811622</v>
      </c>
      <c r="F4" s="137">
        <v>778716</v>
      </c>
      <c r="G4" s="137">
        <v>752412</v>
      </c>
      <c r="H4" s="92">
        <v>79.971197866283148</v>
      </c>
      <c r="I4" s="92">
        <v>70.847108611820715</v>
      </c>
      <c r="J4" s="92">
        <v>74.630123785546274</v>
      </c>
      <c r="K4" s="92">
        <v>77.999362956522788</v>
      </c>
      <c r="L4" s="92">
        <v>80.718949340119167</v>
      </c>
      <c r="M4" s="92">
        <v>79.971197866283148</v>
      </c>
      <c r="N4" s="92">
        <v>70.847108611820715</v>
      </c>
      <c r="O4" s="92">
        <v>74.630123785546274</v>
      </c>
      <c r="P4" s="92">
        <v>77.999362956522788</v>
      </c>
      <c r="Q4" s="92">
        <v>80.718949340119167</v>
      </c>
      <c r="R4" s="47"/>
    </row>
    <row r="5" spans="2:18" x14ac:dyDescent="0.25">
      <c r="B5" s="86" t="s">
        <v>63</v>
      </c>
      <c r="C5" s="137">
        <v>132367</v>
      </c>
      <c r="D5" s="137">
        <v>248209</v>
      </c>
      <c r="E5" s="137">
        <v>214578</v>
      </c>
      <c r="F5" s="137">
        <v>157565</v>
      </c>
      <c r="G5" s="137">
        <v>116335</v>
      </c>
      <c r="H5" s="92">
        <v>12.59066061327238</v>
      </c>
      <c r="I5" s="92">
        <v>24.739087836524611</v>
      </c>
      <c r="J5" s="92">
        <v>19.730838619030717</v>
      </c>
      <c r="K5" s="92">
        <v>15.782351491743476</v>
      </c>
      <c r="L5" s="92">
        <v>12.480448173982822</v>
      </c>
      <c r="M5" s="92">
        <v>92.561858479555525</v>
      </c>
      <c r="N5" s="92">
        <v>95.586196448345333</v>
      </c>
      <c r="O5" s="92">
        <v>94.360962404576995</v>
      </c>
      <c r="P5" s="92">
        <v>93.781714448266257</v>
      </c>
      <c r="Q5" s="92">
        <v>93.199397514101989</v>
      </c>
      <c r="R5" s="47"/>
    </row>
    <row r="6" spans="2:18" x14ac:dyDescent="0.25">
      <c r="B6" s="86" t="s">
        <v>64</v>
      </c>
      <c r="C6" s="137">
        <v>50580</v>
      </c>
      <c r="D6" s="137">
        <v>31332</v>
      </c>
      <c r="E6" s="137">
        <v>44278</v>
      </c>
      <c r="F6" s="137">
        <v>44456</v>
      </c>
      <c r="G6" s="137">
        <v>49770</v>
      </c>
      <c r="H6" s="92">
        <v>4.8111358104309758</v>
      </c>
      <c r="I6" s="92">
        <v>3.1228726601130066</v>
      </c>
      <c r="J6" s="92">
        <v>4.0714428896412596</v>
      </c>
      <c r="K6" s="92">
        <v>4.4528938401101001</v>
      </c>
      <c r="L6" s="92">
        <v>5.3393381666663089</v>
      </c>
      <c r="M6" s="92">
        <v>97.372994289986508</v>
      </c>
      <c r="N6" s="92">
        <v>98.709069108458337</v>
      </c>
      <c r="O6" s="92">
        <v>98.432405294218256</v>
      </c>
      <c r="P6" s="92">
        <v>98.234608288376364</v>
      </c>
      <c r="Q6" s="92">
        <v>98.538735680768298</v>
      </c>
      <c r="R6" s="47"/>
    </row>
    <row r="7" spans="2:18" x14ac:dyDescent="0.25">
      <c r="B7" s="86" t="s">
        <v>65</v>
      </c>
      <c r="C7" s="137">
        <v>27618</v>
      </c>
      <c r="D7" s="137">
        <v>12952</v>
      </c>
      <c r="E7" s="137">
        <v>17048</v>
      </c>
      <c r="F7" s="137">
        <v>17625</v>
      </c>
      <c r="G7" s="137">
        <v>13621</v>
      </c>
      <c r="H7" s="92">
        <v>2.6270057100134974</v>
      </c>
      <c r="I7" s="92">
        <v>1.2909308915416717</v>
      </c>
      <c r="J7" s="92">
        <v>1.567594705781747</v>
      </c>
      <c r="K7" s="92">
        <v>1.7653917116236393</v>
      </c>
      <c r="L7" s="92">
        <v>1.4612643192317019</v>
      </c>
      <c r="M7" s="30">
        <v>100</v>
      </c>
      <c r="N7" s="30">
        <v>100.00000000000001</v>
      </c>
      <c r="O7" s="30">
        <v>100</v>
      </c>
      <c r="P7" s="30">
        <v>100</v>
      </c>
      <c r="Q7" s="30">
        <v>100</v>
      </c>
    </row>
    <row r="8" spans="2:18" x14ac:dyDescent="0.25">
      <c r="B8" s="138" t="s">
        <v>1</v>
      </c>
      <c r="C8" s="13">
        <v>1051311</v>
      </c>
      <c r="D8" s="13">
        <v>1003307</v>
      </c>
      <c r="E8" s="13">
        <v>1087526</v>
      </c>
      <c r="F8" s="13">
        <v>998362</v>
      </c>
      <c r="G8" s="13">
        <v>932138</v>
      </c>
      <c r="H8" s="30">
        <v>100</v>
      </c>
      <c r="I8" s="30">
        <v>100.00000000000001</v>
      </c>
      <c r="J8" s="30">
        <v>100</v>
      </c>
      <c r="K8" s="30">
        <v>100</v>
      </c>
      <c r="L8" s="30">
        <v>100</v>
      </c>
      <c r="M8" s="13"/>
      <c r="N8" s="13"/>
      <c r="O8" s="13"/>
      <c r="P8" s="13"/>
      <c r="Q8" s="44"/>
    </row>
    <row r="9" spans="2:18" x14ac:dyDescent="0.25">
      <c r="B9" s="87" t="s">
        <v>327</v>
      </c>
    </row>
    <row r="10" spans="2:18" x14ac:dyDescent="0.25">
      <c r="F10" s="139"/>
      <c r="G10" s="139"/>
    </row>
    <row r="16" spans="2:18" x14ac:dyDescent="0.25">
      <c r="B16" s="41"/>
      <c r="H16" s="41"/>
    </row>
    <row r="17" s="41" customFormat="1" x14ac:dyDescent="0.25"/>
    <row r="18" s="41" customFormat="1" x14ac:dyDescent="0.25"/>
    <row r="19" s="41" customFormat="1" x14ac:dyDescent="0.25"/>
    <row r="20" s="41" customFormat="1" x14ac:dyDescent="0.25"/>
  </sheetData>
  <mergeCells count="4">
    <mergeCell ref="B2:B3"/>
    <mergeCell ref="M2:Q2"/>
    <mergeCell ref="H2:L2"/>
    <mergeCell ref="C2:G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B1:M15"/>
  <sheetViews>
    <sheetView zoomScale="80" zoomScaleNormal="80" workbookViewId="0">
      <selection activeCell="C4" sqref="C4:G14"/>
    </sheetView>
  </sheetViews>
  <sheetFormatPr defaultRowHeight="11.5" x14ac:dyDescent="0.25"/>
  <cols>
    <col min="1" max="1" width="8.7265625" style="41"/>
    <col min="2" max="2" width="27.1796875" style="41" customWidth="1"/>
    <col min="3" max="7" width="13.7265625" style="41" customWidth="1"/>
    <col min="8" max="16384" width="8.7265625" style="41"/>
  </cols>
  <sheetData>
    <row r="1" spans="2:13" x14ac:dyDescent="0.25">
      <c r="B1" s="7" t="s">
        <v>451</v>
      </c>
      <c r="C1" s="7"/>
    </row>
    <row r="2" spans="2:13" s="7" customFormat="1" x14ac:dyDescent="0.25">
      <c r="B2" s="283" t="s">
        <v>180</v>
      </c>
      <c r="C2" s="253" t="s">
        <v>26</v>
      </c>
      <c r="D2" s="253"/>
      <c r="E2" s="253"/>
      <c r="F2" s="253"/>
      <c r="G2" s="253"/>
    </row>
    <row r="3" spans="2:13" s="7" customFormat="1" x14ac:dyDescent="0.25">
      <c r="B3" s="284"/>
      <c r="C3" s="83">
        <v>2019</v>
      </c>
      <c r="D3" s="83">
        <v>2020</v>
      </c>
      <c r="E3" s="83">
        <v>2021</v>
      </c>
      <c r="F3" s="83">
        <v>2022</v>
      </c>
      <c r="G3" s="83">
        <v>2023</v>
      </c>
    </row>
    <row r="4" spans="2:13" x14ac:dyDescent="0.25">
      <c r="B4" s="149" t="s">
        <v>195</v>
      </c>
      <c r="C4" s="213">
        <v>3849</v>
      </c>
      <c r="D4" s="213">
        <v>3211</v>
      </c>
      <c r="E4" s="213">
        <v>3349</v>
      </c>
      <c r="F4" s="213">
        <v>3778</v>
      </c>
      <c r="G4" s="213">
        <v>2311</v>
      </c>
      <c r="I4" s="139"/>
      <c r="J4" s="139"/>
      <c r="K4" s="139"/>
      <c r="L4" s="139"/>
      <c r="M4" s="139"/>
    </row>
    <row r="5" spans="2:13" x14ac:dyDescent="0.25">
      <c r="B5" s="44" t="s">
        <v>85</v>
      </c>
      <c r="C5" s="213">
        <v>119799</v>
      </c>
      <c r="D5" s="213">
        <v>119550</v>
      </c>
      <c r="E5" s="213">
        <v>121662</v>
      </c>
      <c r="F5" s="213">
        <v>111834</v>
      </c>
      <c r="G5" s="213">
        <v>100095</v>
      </c>
      <c r="I5" s="139"/>
      <c r="J5" s="139"/>
      <c r="K5" s="139"/>
      <c r="L5" s="139"/>
      <c r="M5" s="139"/>
    </row>
    <row r="6" spans="2:13" x14ac:dyDescent="0.25">
      <c r="B6" s="44" t="s">
        <v>86</v>
      </c>
      <c r="C6" s="213">
        <v>252578</v>
      </c>
      <c r="D6" s="213">
        <v>235501</v>
      </c>
      <c r="E6" s="213">
        <v>227024</v>
      </c>
      <c r="F6" s="213">
        <v>208388</v>
      </c>
      <c r="G6" s="213">
        <v>183990</v>
      </c>
      <c r="I6" s="139"/>
      <c r="J6" s="139"/>
      <c r="K6" s="139"/>
      <c r="L6" s="139"/>
      <c r="M6" s="139"/>
    </row>
    <row r="7" spans="2:13" x14ac:dyDescent="0.25">
      <c r="B7" s="44" t="s">
        <v>87</v>
      </c>
      <c r="C7" s="213">
        <v>264769</v>
      </c>
      <c r="D7" s="213">
        <v>253294</v>
      </c>
      <c r="E7" s="213">
        <v>247653</v>
      </c>
      <c r="F7" s="213">
        <v>236253</v>
      </c>
      <c r="G7" s="213">
        <v>212256</v>
      </c>
      <c r="I7" s="139"/>
      <c r="J7" s="139"/>
      <c r="K7" s="139"/>
      <c r="L7" s="139"/>
      <c r="M7" s="139"/>
    </row>
    <row r="8" spans="2:13" x14ac:dyDescent="0.25">
      <c r="B8" s="44" t="s">
        <v>88</v>
      </c>
      <c r="C8" s="213">
        <v>217233</v>
      </c>
      <c r="D8" s="213">
        <v>214068</v>
      </c>
      <c r="E8" s="213">
        <v>212299</v>
      </c>
      <c r="F8" s="213">
        <v>207155</v>
      </c>
      <c r="G8" s="213">
        <v>190186</v>
      </c>
      <c r="I8" s="139"/>
      <c r="J8" s="139"/>
      <c r="K8" s="139"/>
      <c r="L8" s="139"/>
      <c r="M8" s="139"/>
    </row>
    <row r="9" spans="2:13" x14ac:dyDescent="0.25">
      <c r="B9" s="44" t="s">
        <v>89</v>
      </c>
      <c r="C9" s="213">
        <v>125882</v>
      </c>
      <c r="D9" s="213">
        <v>128916</v>
      </c>
      <c r="E9" s="213">
        <v>131449</v>
      </c>
      <c r="F9" s="213">
        <v>129858</v>
      </c>
      <c r="G9" s="213">
        <v>120396</v>
      </c>
      <c r="I9" s="139"/>
      <c r="J9" s="139"/>
      <c r="K9" s="139"/>
      <c r="L9" s="139"/>
      <c r="M9" s="139"/>
    </row>
    <row r="10" spans="2:13" x14ac:dyDescent="0.25">
      <c r="B10" s="44" t="s">
        <v>90</v>
      </c>
      <c r="C10" s="213">
        <v>34200</v>
      </c>
      <c r="D10" s="213">
        <v>36522</v>
      </c>
      <c r="E10" s="213">
        <v>36257</v>
      </c>
      <c r="F10" s="213">
        <v>37549</v>
      </c>
      <c r="G10" s="213">
        <v>36391</v>
      </c>
      <c r="I10" s="139"/>
      <c r="J10" s="139"/>
      <c r="K10" s="139"/>
      <c r="L10" s="139"/>
      <c r="M10" s="139"/>
    </row>
    <row r="11" spans="2:13" x14ac:dyDescent="0.25">
      <c r="B11" s="44" t="s">
        <v>91</v>
      </c>
      <c r="C11" s="213">
        <v>2600</v>
      </c>
      <c r="D11" s="213">
        <v>2999</v>
      </c>
      <c r="E11" s="213">
        <v>2548</v>
      </c>
      <c r="F11" s="213">
        <v>2695</v>
      </c>
      <c r="G11" s="213">
        <v>2389</v>
      </c>
      <c r="I11" s="139"/>
      <c r="J11" s="139"/>
      <c r="K11" s="139"/>
      <c r="L11" s="139"/>
      <c r="M11" s="139"/>
    </row>
    <row r="12" spans="2:13" x14ac:dyDescent="0.25">
      <c r="B12" s="44" t="s">
        <v>92</v>
      </c>
      <c r="C12" s="213">
        <v>168</v>
      </c>
      <c r="D12" s="213">
        <v>243</v>
      </c>
      <c r="E12" s="213">
        <v>140</v>
      </c>
      <c r="F12" s="213">
        <v>136</v>
      </c>
      <c r="G12" s="213">
        <v>107</v>
      </c>
      <c r="I12" s="139"/>
      <c r="J12" s="139"/>
      <c r="K12" s="139"/>
      <c r="L12" s="139"/>
      <c r="M12" s="139"/>
    </row>
    <row r="13" spans="2:13" x14ac:dyDescent="0.25">
      <c r="B13" s="44" t="s">
        <v>199</v>
      </c>
      <c r="C13" s="213">
        <v>14183</v>
      </c>
      <c r="D13" s="213">
        <v>4397</v>
      </c>
      <c r="E13" s="213">
        <v>5082</v>
      </c>
      <c r="F13" s="213">
        <v>440</v>
      </c>
      <c r="G13" s="213">
        <v>216</v>
      </c>
      <c r="I13" s="139"/>
      <c r="J13" s="139"/>
      <c r="K13" s="139"/>
      <c r="L13" s="139"/>
      <c r="M13" s="139"/>
    </row>
    <row r="14" spans="2:13" s="7" customFormat="1" x14ac:dyDescent="0.25">
      <c r="B14" s="3" t="s">
        <v>1</v>
      </c>
      <c r="C14" s="214">
        <v>1035261</v>
      </c>
      <c r="D14" s="214">
        <v>998701</v>
      </c>
      <c r="E14" s="214">
        <v>987463</v>
      </c>
      <c r="F14" s="214">
        <v>938086</v>
      </c>
      <c r="G14" s="214">
        <v>848337</v>
      </c>
      <c r="I14" s="139"/>
      <c r="J14" s="139"/>
      <c r="K14" s="139"/>
      <c r="L14" s="139"/>
      <c r="M14" s="139"/>
    </row>
    <row r="15" spans="2:13" x14ac:dyDescent="0.25">
      <c r="B15" s="215"/>
    </row>
  </sheetData>
  <mergeCells count="2">
    <mergeCell ref="B2:B3"/>
    <mergeCell ref="C2:G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B1:P15"/>
  <sheetViews>
    <sheetView zoomScale="80" zoomScaleNormal="80" workbookViewId="0">
      <selection activeCell="O7" sqref="O7"/>
    </sheetView>
  </sheetViews>
  <sheetFormatPr defaultRowHeight="11.5" x14ac:dyDescent="0.25"/>
  <cols>
    <col min="1" max="1" width="8.7265625" style="41"/>
    <col min="2" max="2" width="11.453125" style="41" customWidth="1"/>
    <col min="3" max="3" width="6.7265625" style="41" customWidth="1"/>
    <col min="4" max="4" width="7.453125" style="41" customWidth="1"/>
    <col min="5" max="5" width="7.54296875" style="41" customWidth="1"/>
    <col min="6" max="6" width="7.26953125" style="41" customWidth="1"/>
    <col min="7" max="7" width="7.7265625" style="41" customWidth="1"/>
    <col min="8" max="8" width="7.26953125" style="41" customWidth="1"/>
    <col min="9" max="9" width="6.453125" style="41" customWidth="1"/>
    <col min="10" max="10" width="5.81640625" style="41" customWidth="1"/>
    <col min="11" max="11" width="6.81640625" style="41" customWidth="1"/>
    <col min="12" max="12" width="6.7265625" style="41" customWidth="1"/>
    <col min="13" max="13" width="8.1796875" style="41" bestFit="1" customWidth="1"/>
    <col min="14" max="16384" width="8.7265625" style="41"/>
  </cols>
  <sheetData>
    <row r="1" spans="2:16" x14ac:dyDescent="0.25">
      <c r="B1" s="7" t="s">
        <v>453</v>
      </c>
      <c r="C1" s="7"/>
    </row>
    <row r="2" spans="2:16" ht="18.75" customHeight="1" x14ac:dyDescent="0.25">
      <c r="B2" s="278" t="s">
        <v>193</v>
      </c>
      <c r="C2" s="287" t="s">
        <v>181</v>
      </c>
      <c r="D2" s="288"/>
      <c r="E2" s="288"/>
      <c r="F2" s="288"/>
      <c r="G2" s="288"/>
      <c r="H2" s="288"/>
      <c r="I2" s="288"/>
      <c r="J2" s="288"/>
      <c r="K2" s="288"/>
      <c r="L2" s="289"/>
      <c r="M2" s="285" t="s">
        <v>1</v>
      </c>
    </row>
    <row r="3" spans="2:16" s="7" customFormat="1" ht="18.75" customHeight="1" x14ac:dyDescent="0.25">
      <c r="B3" s="280"/>
      <c r="C3" s="171" t="s">
        <v>279</v>
      </c>
      <c r="D3" s="171" t="s">
        <v>85</v>
      </c>
      <c r="E3" s="171" t="s">
        <v>86</v>
      </c>
      <c r="F3" s="171" t="s">
        <v>87</v>
      </c>
      <c r="G3" s="171" t="s">
        <v>88</v>
      </c>
      <c r="H3" s="171" t="s">
        <v>89</v>
      </c>
      <c r="I3" s="171" t="s">
        <v>90</v>
      </c>
      <c r="J3" s="171" t="s">
        <v>91</v>
      </c>
      <c r="K3" s="171" t="s">
        <v>92</v>
      </c>
      <c r="L3" s="171" t="s">
        <v>182</v>
      </c>
      <c r="M3" s="286"/>
    </row>
    <row r="4" spans="2:16" x14ac:dyDescent="0.25">
      <c r="B4" s="44" t="s">
        <v>39</v>
      </c>
      <c r="C4" s="80">
        <v>239</v>
      </c>
      <c r="D4" s="216">
        <v>8161</v>
      </c>
      <c r="E4" s="216">
        <v>18076</v>
      </c>
      <c r="F4" s="216">
        <v>23110</v>
      </c>
      <c r="G4" s="216">
        <v>21194</v>
      </c>
      <c r="H4" s="216">
        <v>12681</v>
      </c>
      <c r="I4" s="216">
        <v>3451</v>
      </c>
      <c r="J4" s="216">
        <v>186</v>
      </c>
      <c r="K4" s="216">
        <v>4</v>
      </c>
      <c r="L4" s="217">
        <v>30</v>
      </c>
      <c r="M4" s="125">
        <v>87132</v>
      </c>
    </row>
    <row r="5" spans="2:16" x14ac:dyDescent="0.25">
      <c r="B5" s="44" t="s">
        <v>40</v>
      </c>
      <c r="C5" s="80">
        <v>401</v>
      </c>
      <c r="D5" s="216">
        <v>13811</v>
      </c>
      <c r="E5" s="216">
        <v>21170</v>
      </c>
      <c r="F5" s="216">
        <v>22233</v>
      </c>
      <c r="G5" s="216">
        <v>18342</v>
      </c>
      <c r="H5" s="216">
        <v>12012</v>
      </c>
      <c r="I5" s="216">
        <v>3895</v>
      </c>
      <c r="J5" s="216">
        <v>310</v>
      </c>
      <c r="K5" s="216">
        <v>20</v>
      </c>
      <c r="L5" s="217">
        <v>21</v>
      </c>
      <c r="M5" s="125">
        <v>92215</v>
      </c>
    </row>
    <row r="6" spans="2:16" x14ac:dyDescent="0.25">
      <c r="B6" s="44" t="s">
        <v>41</v>
      </c>
      <c r="C6" s="80">
        <v>71</v>
      </c>
      <c r="D6" s="216">
        <v>3351</v>
      </c>
      <c r="E6" s="216">
        <v>5892</v>
      </c>
      <c r="F6" s="216">
        <v>5745</v>
      </c>
      <c r="G6" s="216">
        <v>4670</v>
      </c>
      <c r="H6" s="216">
        <v>2824</v>
      </c>
      <c r="I6" s="216">
        <v>820</v>
      </c>
      <c r="J6" s="216">
        <v>38</v>
      </c>
      <c r="K6" s="216">
        <v>1</v>
      </c>
      <c r="L6" s="217">
        <v>5</v>
      </c>
      <c r="M6" s="125">
        <v>23417</v>
      </c>
      <c r="P6" s="172"/>
    </row>
    <row r="7" spans="2:16" x14ac:dyDescent="0.25">
      <c r="B7" s="44" t="s">
        <v>42</v>
      </c>
      <c r="C7" s="80">
        <v>75</v>
      </c>
      <c r="D7" s="216">
        <v>4508</v>
      </c>
      <c r="E7" s="216">
        <v>9728</v>
      </c>
      <c r="F7" s="216">
        <v>10530</v>
      </c>
      <c r="G7" s="216">
        <v>9510</v>
      </c>
      <c r="H7" s="216">
        <v>5637</v>
      </c>
      <c r="I7" s="216">
        <v>1762</v>
      </c>
      <c r="J7" s="216">
        <v>91</v>
      </c>
      <c r="K7" s="216">
        <v>3</v>
      </c>
      <c r="L7" s="217">
        <v>10</v>
      </c>
      <c r="M7" s="125">
        <v>41854</v>
      </c>
    </row>
    <row r="8" spans="2:16" x14ac:dyDescent="0.25">
      <c r="B8" s="44" t="s">
        <v>31</v>
      </c>
      <c r="C8" s="80">
        <v>479</v>
      </c>
      <c r="D8" s="216">
        <v>25295</v>
      </c>
      <c r="E8" s="218">
        <v>42304</v>
      </c>
      <c r="F8" s="216">
        <v>45066</v>
      </c>
      <c r="G8" s="216">
        <v>36945</v>
      </c>
      <c r="H8" s="216">
        <v>23541</v>
      </c>
      <c r="I8" s="216">
        <v>7131</v>
      </c>
      <c r="J8" s="216">
        <v>493</v>
      </c>
      <c r="K8" s="216">
        <v>20</v>
      </c>
      <c r="L8" s="217">
        <v>35</v>
      </c>
      <c r="M8" s="125">
        <v>181309</v>
      </c>
    </row>
    <row r="9" spans="2:16" x14ac:dyDescent="0.25">
      <c r="B9" s="44" t="s">
        <v>44</v>
      </c>
      <c r="C9" s="80">
        <v>127</v>
      </c>
      <c r="D9" s="216">
        <v>6649</v>
      </c>
      <c r="E9" s="218">
        <v>12792</v>
      </c>
      <c r="F9" s="218">
        <v>12870</v>
      </c>
      <c r="G9" s="218">
        <v>10978</v>
      </c>
      <c r="H9" s="218">
        <v>6864</v>
      </c>
      <c r="I9" s="218">
        <v>2192</v>
      </c>
      <c r="J9" s="218">
        <v>153</v>
      </c>
      <c r="K9" s="218">
        <v>3</v>
      </c>
      <c r="L9" s="219">
        <v>5</v>
      </c>
      <c r="M9" s="125">
        <v>52633</v>
      </c>
    </row>
    <row r="10" spans="2:16" x14ac:dyDescent="0.25">
      <c r="B10" s="44" t="s">
        <v>32</v>
      </c>
      <c r="C10" s="80">
        <v>343</v>
      </c>
      <c r="D10" s="216">
        <v>14199</v>
      </c>
      <c r="E10" s="216">
        <v>33650</v>
      </c>
      <c r="F10" s="218">
        <v>48988</v>
      </c>
      <c r="G10" s="216">
        <v>50176</v>
      </c>
      <c r="H10" s="216">
        <v>31440</v>
      </c>
      <c r="I10" s="216">
        <v>9082</v>
      </c>
      <c r="J10" s="216">
        <v>529</v>
      </c>
      <c r="K10" s="217">
        <v>23</v>
      </c>
      <c r="L10" s="217">
        <v>78</v>
      </c>
      <c r="M10" s="125">
        <v>188508</v>
      </c>
    </row>
    <row r="11" spans="2:16" x14ac:dyDescent="0.25">
      <c r="B11" s="44" t="s">
        <v>45</v>
      </c>
      <c r="C11" s="80">
        <v>266</v>
      </c>
      <c r="D11" s="216">
        <v>10002</v>
      </c>
      <c r="E11" s="218">
        <v>15976</v>
      </c>
      <c r="F11" s="218">
        <v>16989</v>
      </c>
      <c r="G11" s="218">
        <v>14667</v>
      </c>
      <c r="H11" s="218">
        <v>9573</v>
      </c>
      <c r="I11" s="218">
        <v>2944</v>
      </c>
      <c r="J11" s="218">
        <v>231</v>
      </c>
      <c r="K11" s="218">
        <v>13</v>
      </c>
      <c r="L11" s="219">
        <v>27</v>
      </c>
      <c r="M11" s="125">
        <v>70688</v>
      </c>
    </row>
    <row r="12" spans="2:16" x14ac:dyDescent="0.25">
      <c r="B12" s="44" t="s">
        <v>33</v>
      </c>
      <c r="C12" s="80">
        <v>310</v>
      </c>
      <c r="D12" s="216">
        <v>14119</v>
      </c>
      <c r="E12" s="218">
        <v>24402</v>
      </c>
      <c r="F12" s="218">
        <v>26725</v>
      </c>
      <c r="G12" s="218">
        <v>23704</v>
      </c>
      <c r="H12" s="218">
        <v>15824</v>
      </c>
      <c r="I12" s="218">
        <v>5114</v>
      </c>
      <c r="J12" s="218">
        <v>358</v>
      </c>
      <c r="K12" s="218">
        <v>20</v>
      </c>
      <c r="L12" s="219">
        <v>5</v>
      </c>
      <c r="M12" s="125">
        <v>110581</v>
      </c>
    </row>
    <row r="13" spans="2:16" s="7" customFormat="1" x14ac:dyDescent="0.25">
      <c r="B13" s="3" t="s">
        <v>1</v>
      </c>
      <c r="C13" s="220">
        <v>2311</v>
      </c>
      <c r="D13" s="220">
        <v>100095</v>
      </c>
      <c r="E13" s="220">
        <v>183990</v>
      </c>
      <c r="F13" s="220">
        <v>212256</v>
      </c>
      <c r="G13" s="220">
        <v>190186</v>
      </c>
      <c r="H13" s="220">
        <v>120396</v>
      </c>
      <c r="I13" s="220">
        <v>36391</v>
      </c>
      <c r="J13" s="220">
        <v>2389</v>
      </c>
      <c r="K13" s="220">
        <v>107</v>
      </c>
      <c r="L13" s="220">
        <v>216</v>
      </c>
      <c r="M13" s="220">
        <v>848337</v>
      </c>
    </row>
    <row r="14" spans="2:16" x14ac:dyDescent="0.25">
      <c r="B14" s="215" t="s">
        <v>200</v>
      </c>
      <c r="L14" s="221"/>
      <c r="M14" s="85"/>
    </row>
    <row r="15" spans="2:16" x14ac:dyDescent="0.25">
      <c r="B15" s="41" t="s">
        <v>183</v>
      </c>
      <c r="L15" s="139"/>
    </row>
  </sheetData>
  <sortState xmlns:xlrd2="http://schemas.microsoft.com/office/spreadsheetml/2017/richdata2" ref="A4:M12">
    <sortCondition ref="A4:A12"/>
  </sortState>
  <mergeCells count="3">
    <mergeCell ref="B2:B3"/>
    <mergeCell ref="M2:M3"/>
    <mergeCell ref="C2:L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B1:H78"/>
  <sheetViews>
    <sheetView topLeftCell="A40" zoomScale="80" zoomScaleNormal="80" workbookViewId="0">
      <selection activeCell="J51" sqref="J51"/>
    </sheetView>
  </sheetViews>
  <sheetFormatPr defaultRowHeight="11.5" x14ac:dyDescent="0.25"/>
  <cols>
    <col min="1" max="1" width="8.7265625" style="41"/>
    <col min="2" max="2" width="28.1796875" style="41" customWidth="1"/>
    <col min="3" max="7" width="8.7265625" style="41" customWidth="1"/>
    <col min="8" max="16384" width="8.7265625" style="41"/>
  </cols>
  <sheetData>
    <row r="1" spans="2:8" x14ac:dyDescent="0.25">
      <c r="B1" s="248" t="s">
        <v>460</v>
      </c>
      <c r="C1" s="248"/>
      <c r="D1" s="248"/>
      <c r="E1" s="248"/>
      <c r="F1" s="248"/>
      <c r="G1" s="248"/>
      <c r="H1" s="248"/>
    </row>
    <row r="2" spans="2:8" ht="15" customHeight="1" x14ac:dyDescent="0.25">
      <c r="B2" s="278" t="s">
        <v>184</v>
      </c>
      <c r="C2" s="254" t="s">
        <v>185</v>
      </c>
      <c r="D2" s="255"/>
      <c r="E2" s="255"/>
      <c r="F2" s="255"/>
      <c r="G2" s="256"/>
    </row>
    <row r="3" spans="2:8" ht="16.5" customHeight="1" x14ac:dyDescent="0.25">
      <c r="B3" s="280"/>
      <c r="C3" s="83">
        <v>2019</v>
      </c>
      <c r="D3" s="83">
        <v>2020</v>
      </c>
      <c r="E3" s="83">
        <v>2021</v>
      </c>
      <c r="F3" s="83">
        <v>2022</v>
      </c>
      <c r="G3" s="83">
        <v>2023</v>
      </c>
      <c r="H3" s="7"/>
    </row>
    <row r="4" spans="2:8" x14ac:dyDescent="0.25">
      <c r="B4" s="3" t="s">
        <v>459</v>
      </c>
      <c r="C4" s="209">
        <v>1035261</v>
      </c>
      <c r="D4" s="209">
        <v>998701</v>
      </c>
      <c r="E4" s="209">
        <v>987463</v>
      </c>
      <c r="F4" s="209">
        <v>938086</v>
      </c>
      <c r="G4" s="209">
        <v>848337</v>
      </c>
      <c r="H4" s="139"/>
    </row>
    <row r="5" spans="2:8" x14ac:dyDescent="0.25">
      <c r="B5" s="204" t="s">
        <v>39</v>
      </c>
      <c r="C5" s="205"/>
      <c r="D5" s="205"/>
      <c r="E5" s="205"/>
      <c r="F5" s="205"/>
      <c r="G5" s="206"/>
    </row>
    <row r="6" spans="2:8" x14ac:dyDescent="0.25">
      <c r="B6" s="44" t="s">
        <v>126</v>
      </c>
      <c r="C6" s="192">
        <v>13694</v>
      </c>
      <c r="D6" s="192">
        <v>16099</v>
      </c>
      <c r="E6" s="192">
        <v>14197</v>
      </c>
      <c r="F6" s="192">
        <v>13178</v>
      </c>
      <c r="G6" s="192">
        <v>12659</v>
      </c>
    </row>
    <row r="7" spans="2:8" x14ac:dyDescent="0.25">
      <c r="B7" s="44" t="s">
        <v>127</v>
      </c>
      <c r="C7" s="192">
        <v>1313</v>
      </c>
      <c r="D7" s="192">
        <v>1438</v>
      </c>
      <c r="E7" s="192">
        <v>1299</v>
      </c>
      <c r="F7" s="192">
        <v>1210</v>
      </c>
      <c r="G7" s="192">
        <v>1071</v>
      </c>
    </row>
    <row r="8" spans="2:8" x14ac:dyDescent="0.25">
      <c r="B8" s="44" t="s">
        <v>128</v>
      </c>
      <c r="C8" s="192">
        <v>70505</v>
      </c>
      <c r="D8" s="192">
        <v>60468</v>
      </c>
      <c r="E8" s="192">
        <v>60134</v>
      </c>
      <c r="F8" s="192">
        <v>58336</v>
      </c>
      <c r="G8" s="192">
        <v>55718</v>
      </c>
    </row>
    <row r="9" spans="2:8" x14ac:dyDescent="0.25">
      <c r="B9" s="44" t="s">
        <v>129</v>
      </c>
      <c r="C9" s="192">
        <v>9869</v>
      </c>
      <c r="D9" s="192">
        <v>9679</v>
      </c>
      <c r="E9" s="192">
        <v>9243</v>
      </c>
      <c r="F9" s="192">
        <v>8799</v>
      </c>
      <c r="G9" s="192">
        <v>8457</v>
      </c>
    </row>
    <row r="10" spans="2:8" x14ac:dyDescent="0.25">
      <c r="B10" s="44" t="s">
        <v>130</v>
      </c>
      <c r="C10" s="192">
        <v>4701</v>
      </c>
      <c r="D10" s="192">
        <v>5325</v>
      </c>
      <c r="E10" s="192">
        <v>4762</v>
      </c>
      <c r="F10" s="192">
        <v>4591</v>
      </c>
      <c r="G10" s="192">
        <v>4218</v>
      </c>
    </row>
    <row r="11" spans="2:8" x14ac:dyDescent="0.25">
      <c r="B11" s="44" t="s">
        <v>131</v>
      </c>
      <c r="C11" s="192">
        <v>6605</v>
      </c>
      <c r="D11" s="192">
        <v>7138</v>
      </c>
      <c r="E11" s="192">
        <v>5945</v>
      </c>
      <c r="F11" s="192">
        <v>5509</v>
      </c>
      <c r="G11" s="192">
        <v>5009</v>
      </c>
    </row>
    <row r="12" spans="2:8" x14ac:dyDescent="0.25">
      <c r="B12" s="3" t="s">
        <v>1</v>
      </c>
      <c r="C12" s="209">
        <v>106687</v>
      </c>
      <c r="D12" s="209">
        <v>100147</v>
      </c>
      <c r="E12" s="209">
        <v>95580</v>
      </c>
      <c r="F12" s="209">
        <v>91623</v>
      </c>
      <c r="G12" s="209">
        <v>87132</v>
      </c>
    </row>
    <row r="13" spans="2:8" x14ac:dyDescent="0.25">
      <c r="B13" s="204" t="s">
        <v>40</v>
      </c>
      <c r="C13" s="205"/>
      <c r="D13" s="205"/>
      <c r="E13" s="205"/>
      <c r="F13" s="205"/>
      <c r="G13" s="206"/>
    </row>
    <row r="14" spans="2:8" x14ac:dyDescent="0.25">
      <c r="B14" s="44" t="s">
        <v>132</v>
      </c>
      <c r="C14" s="192">
        <v>15999</v>
      </c>
      <c r="D14" s="192">
        <v>17488</v>
      </c>
      <c r="E14" s="192">
        <v>14231</v>
      </c>
      <c r="F14" s="192">
        <v>13397</v>
      </c>
      <c r="G14" s="192">
        <v>11152</v>
      </c>
    </row>
    <row r="15" spans="2:8" x14ac:dyDescent="0.25">
      <c r="B15" s="44" t="s">
        <v>191</v>
      </c>
      <c r="C15" s="192">
        <v>12278</v>
      </c>
      <c r="D15" s="192">
        <v>12915</v>
      </c>
      <c r="E15" s="192">
        <v>11556</v>
      </c>
      <c r="F15" s="192">
        <v>10078</v>
      </c>
      <c r="G15" s="192">
        <v>8654</v>
      </c>
    </row>
    <row r="16" spans="2:8" x14ac:dyDescent="0.25">
      <c r="B16" s="44" t="s">
        <v>133</v>
      </c>
      <c r="C16" s="192">
        <v>15259</v>
      </c>
      <c r="D16" s="192">
        <v>13858</v>
      </c>
      <c r="E16" s="192">
        <v>14391</v>
      </c>
      <c r="F16" s="192">
        <v>13450</v>
      </c>
      <c r="G16" s="192">
        <v>12534</v>
      </c>
    </row>
    <row r="17" spans="2:7" x14ac:dyDescent="0.25">
      <c r="B17" s="44" t="s">
        <v>135</v>
      </c>
      <c r="C17" s="192">
        <v>13211</v>
      </c>
      <c r="D17" s="192">
        <v>13670</v>
      </c>
      <c r="E17" s="192">
        <v>12408</v>
      </c>
      <c r="F17" s="192">
        <v>11094</v>
      </c>
      <c r="G17" s="192">
        <v>10096</v>
      </c>
    </row>
    <row r="18" spans="2:7" x14ac:dyDescent="0.25">
      <c r="B18" s="44" t="s">
        <v>334</v>
      </c>
      <c r="C18" s="192">
        <v>5229</v>
      </c>
      <c r="D18" s="192">
        <v>5705</v>
      </c>
      <c r="E18" s="192">
        <v>5645</v>
      </c>
      <c r="F18" s="192">
        <v>5604</v>
      </c>
      <c r="G18" s="192">
        <v>4227</v>
      </c>
    </row>
    <row r="19" spans="2:7" x14ac:dyDescent="0.25">
      <c r="B19" s="44" t="s">
        <v>335</v>
      </c>
      <c r="C19" s="192">
        <v>18924</v>
      </c>
      <c r="D19" s="192">
        <v>17984</v>
      </c>
      <c r="E19" s="192">
        <v>18443</v>
      </c>
      <c r="F19" s="192">
        <v>17169</v>
      </c>
      <c r="G19" s="192">
        <v>15992</v>
      </c>
    </row>
    <row r="20" spans="2:7" x14ac:dyDescent="0.25">
      <c r="B20" s="44" t="s">
        <v>192</v>
      </c>
      <c r="C20" s="192">
        <v>31494</v>
      </c>
      <c r="D20" s="192">
        <v>32740</v>
      </c>
      <c r="E20" s="192">
        <v>33391</v>
      </c>
      <c r="F20" s="192">
        <v>30180</v>
      </c>
      <c r="G20" s="192">
        <v>24526</v>
      </c>
    </row>
    <row r="21" spans="2:7" x14ac:dyDescent="0.25">
      <c r="B21" s="44" t="s">
        <v>338</v>
      </c>
      <c r="C21" s="192">
        <v>5875</v>
      </c>
      <c r="D21" s="192">
        <v>6649</v>
      </c>
      <c r="E21" s="192">
        <v>6056</v>
      </c>
      <c r="F21" s="192">
        <v>5643</v>
      </c>
      <c r="G21" s="192">
        <v>5034</v>
      </c>
    </row>
    <row r="22" spans="2:7" x14ac:dyDescent="0.25">
      <c r="B22" s="3" t="s">
        <v>1</v>
      </c>
      <c r="C22" s="209">
        <v>118269</v>
      </c>
      <c r="D22" s="209">
        <v>121009</v>
      </c>
      <c r="E22" s="209">
        <v>116121</v>
      </c>
      <c r="F22" s="209">
        <v>106615</v>
      </c>
      <c r="G22" s="209">
        <v>92215</v>
      </c>
    </row>
    <row r="23" spans="2:7" x14ac:dyDescent="0.25">
      <c r="B23" s="204" t="s">
        <v>41</v>
      </c>
      <c r="C23" s="205"/>
      <c r="D23" s="205"/>
      <c r="E23" s="205"/>
      <c r="F23" s="205"/>
      <c r="G23" s="206"/>
    </row>
    <row r="24" spans="2:7" x14ac:dyDescent="0.25">
      <c r="B24" s="44" t="s">
        <v>138</v>
      </c>
      <c r="C24" s="192">
        <v>9186</v>
      </c>
      <c r="D24" s="192">
        <v>9032</v>
      </c>
      <c r="E24" s="192">
        <v>8985</v>
      </c>
      <c r="F24" s="192">
        <v>8677</v>
      </c>
      <c r="G24" s="192">
        <v>8420</v>
      </c>
    </row>
    <row r="25" spans="2:7" x14ac:dyDescent="0.25">
      <c r="B25" s="44" t="s">
        <v>139</v>
      </c>
      <c r="C25" s="192">
        <v>5537</v>
      </c>
      <c r="D25" s="192">
        <v>5082</v>
      </c>
      <c r="E25" s="192">
        <v>5280</v>
      </c>
      <c r="F25" s="192">
        <v>5465</v>
      </c>
      <c r="G25" s="192">
        <v>5163</v>
      </c>
    </row>
    <row r="26" spans="2:7" x14ac:dyDescent="0.25">
      <c r="B26" s="44" t="s">
        <v>140</v>
      </c>
      <c r="C26" s="192">
        <v>1630</v>
      </c>
      <c r="D26" s="192">
        <v>1523</v>
      </c>
      <c r="E26" s="192">
        <v>1689</v>
      </c>
      <c r="F26" s="192">
        <v>1732</v>
      </c>
      <c r="G26" s="192">
        <v>1649</v>
      </c>
    </row>
    <row r="27" spans="2:7" x14ac:dyDescent="0.25">
      <c r="B27" s="44" t="s">
        <v>141</v>
      </c>
      <c r="C27" s="192">
        <v>3264</v>
      </c>
      <c r="D27" s="192">
        <v>3813</v>
      </c>
      <c r="E27" s="192">
        <v>4551</v>
      </c>
      <c r="F27" s="192">
        <v>3063</v>
      </c>
      <c r="G27" s="192">
        <v>2998</v>
      </c>
    </row>
    <row r="28" spans="2:7" x14ac:dyDescent="0.25">
      <c r="B28" s="44" t="s">
        <v>336</v>
      </c>
      <c r="C28" s="192">
        <v>5355</v>
      </c>
      <c r="D28" s="192">
        <v>5319</v>
      </c>
      <c r="E28" s="192">
        <v>5532</v>
      </c>
      <c r="F28" s="192">
        <v>5243</v>
      </c>
      <c r="G28" s="192">
        <v>5187</v>
      </c>
    </row>
    <row r="29" spans="2:7" x14ac:dyDescent="0.25">
      <c r="B29" s="3" t="s">
        <v>1</v>
      </c>
      <c r="C29" s="209">
        <v>24972</v>
      </c>
      <c r="D29" s="209">
        <v>24769</v>
      </c>
      <c r="E29" s="209">
        <v>26037</v>
      </c>
      <c r="F29" s="209">
        <v>24180</v>
      </c>
      <c r="G29" s="209">
        <v>23417</v>
      </c>
    </row>
    <row r="30" spans="2:7" x14ac:dyDescent="0.25">
      <c r="B30" s="204" t="s">
        <v>42</v>
      </c>
      <c r="C30" s="205"/>
      <c r="D30" s="205"/>
      <c r="E30" s="205"/>
      <c r="F30" s="205"/>
      <c r="G30" s="206"/>
    </row>
    <row r="31" spans="2:7" x14ac:dyDescent="0.25">
      <c r="B31" s="44" t="s">
        <v>143</v>
      </c>
      <c r="C31" s="192">
        <v>7727</v>
      </c>
      <c r="D31" s="192">
        <v>7825</v>
      </c>
      <c r="E31" s="192">
        <v>8291</v>
      </c>
      <c r="F31" s="192">
        <v>7309</v>
      </c>
      <c r="G31" s="192">
        <v>6357</v>
      </c>
    </row>
    <row r="32" spans="2:7" x14ac:dyDescent="0.25">
      <c r="B32" s="44" t="s">
        <v>144</v>
      </c>
      <c r="C32" s="192">
        <v>9697</v>
      </c>
      <c r="D32" s="192">
        <v>9760</v>
      </c>
      <c r="E32" s="192">
        <v>10310</v>
      </c>
      <c r="F32" s="192">
        <v>10438</v>
      </c>
      <c r="G32" s="192">
        <v>9048</v>
      </c>
    </row>
    <row r="33" spans="2:7" x14ac:dyDescent="0.25">
      <c r="B33" s="44" t="s">
        <v>145</v>
      </c>
      <c r="C33" s="192">
        <v>16589</v>
      </c>
      <c r="D33" s="192">
        <v>13248</v>
      </c>
      <c r="E33" s="192">
        <v>15087</v>
      </c>
      <c r="F33" s="192">
        <v>14012</v>
      </c>
      <c r="G33" s="192">
        <v>13835</v>
      </c>
    </row>
    <row r="34" spans="2:7" x14ac:dyDescent="0.25">
      <c r="B34" s="44" t="s">
        <v>146</v>
      </c>
      <c r="C34" s="192">
        <v>13995</v>
      </c>
      <c r="D34" s="192">
        <v>13453</v>
      </c>
      <c r="E34" s="192">
        <v>13387</v>
      </c>
      <c r="F34" s="192">
        <v>12274</v>
      </c>
      <c r="G34" s="192">
        <v>11203</v>
      </c>
    </row>
    <row r="35" spans="2:7" x14ac:dyDescent="0.25">
      <c r="B35" s="44" t="s">
        <v>147</v>
      </c>
      <c r="C35" s="192">
        <v>2004</v>
      </c>
      <c r="D35" s="192">
        <v>1732</v>
      </c>
      <c r="E35" s="192">
        <v>1489</v>
      </c>
      <c r="F35" s="192">
        <v>1631</v>
      </c>
      <c r="G35" s="192">
        <v>1411</v>
      </c>
    </row>
    <row r="36" spans="2:7" x14ac:dyDescent="0.25">
      <c r="B36" s="3" t="s">
        <v>1</v>
      </c>
      <c r="C36" s="209">
        <v>50012</v>
      </c>
      <c r="D36" s="209">
        <v>46018</v>
      </c>
      <c r="E36" s="209">
        <v>48564</v>
      </c>
      <c r="F36" s="209">
        <v>45664</v>
      </c>
      <c r="G36" s="209">
        <v>41854</v>
      </c>
    </row>
    <row r="37" spans="2:7" ht="13.5" customHeight="1" x14ac:dyDescent="0.25">
      <c r="B37" s="204" t="s">
        <v>31</v>
      </c>
      <c r="C37" s="205"/>
      <c r="D37" s="205"/>
      <c r="E37" s="205"/>
      <c r="F37" s="205"/>
      <c r="G37" s="206"/>
    </row>
    <row r="38" spans="2:7" ht="13.5" customHeight="1" x14ac:dyDescent="0.25">
      <c r="B38" s="44" t="s">
        <v>148</v>
      </c>
      <c r="C38" s="192">
        <v>10013</v>
      </c>
      <c r="D38" s="192">
        <v>8338</v>
      </c>
      <c r="E38" s="192">
        <v>8767</v>
      </c>
      <c r="F38" s="192">
        <v>9222</v>
      </c>
      <c r="G38" s="192">
        <v>8423</v>
      </c>
    </row>
    <row r="39" spans="2:7" ht="13.5" customHeight="1" x14ac:dyDescent="0.25">
      <c r="B39" s="44" t="s">
        <v>370</v>
      </c>
      <c r="C39" s="192">
        <v>10892</v>
      </c>
      <c r="D39" s="192">
        <v>10980</v>
      </c>
      <c r="E39" s="192">
        <v>10094</v>
      </c>
      <c r="F39" s="192">
        <v>9585</v>
      </c>
      <c r="G39" s="192">
        <v>7878</v>
      </c>
    </row>
    <row r="40" spans="2:7" ht="13.5" customHeight="1" x14ac:dyDescent="0.25">
      <c r="B40" s="44" t="s">
        <v>371</v>
      </c>
      <c r="C40" s="192">
        <v>21810</v>
      </c>
      <c r="D40" s="192">
        <v>20970</v>
      </c>
      <c r="E40" s="192">
        <v>20602</v>
      </c>
      <c r="F40" s="192">
        <v>20471</v>
      </c>
      <c r="G40" s="192">
        <v>18251</v>
      </c>
    </row>
    <row r="41" spans="2:7" ht="13.5" customHeight="1" x14ac:dyDescent="0.25">
      <c r="B41" s="44" t="s">
        <v>152</v>
      </c>
      <c r="C41" s="192">
        <v>15358</v>
      </c>
      <c r="D41" s="192">
        <v>14391</v>
      </c>
      <c r="E41" s="192">
        <v>14427</v>
      </c>
      <c r="F41" s="192">
        <v>14271</v>
      </c>
      <c r="G41" s="192">
        <v>12505</v>
      </c>
    </row>
    <row r="42" spans="2:7" ht="13.5" customHeight="1" x14ac:dyDescent="0.25">
      <c r="B42" s="44" t="s">
        <v>158</v>
      </c>
      <c r="C42" s="192">
        <v>20689</v>
      </c>
      <c r="D42" s="192">
        <v>19920</v>
      </c>
      <c r="E42" s="192">
        <v>21152</v>
      </c>
      <c r="F42" s="192">
        <v>20466</v>
      </c>
      <c r="G42" s="192">
        <v>17446</v>
      </c>
    </row>
    <row r="43" spans="2:7" ht="13.5" customHeight="1" x14ac:dyDescent="0.25">
      <c r="B43" s="44" t="s">
        <v>149</v>
      </c>
      <c r="C43" s="192">
        <v>67355</v>
      </c>
      <c r="D43" s="192">
        <v>58871</v>
      </c>
      <c r="E43" s="192">
        <v>60676</v>
      </c>
      <c r="F43" s="192">
        <v>61571</v>
      </c>
      <c r="G43" s="192">
        <v>54886</v>
      </c>
    </row>
    <row r="44" spans="2:7" ht="13.5" customHeight="1" x14ac:dyDescent="0.25">
      <c r="B44" s="44" t="s">
        <v>150</v>
      </c>
      <c r="C44" s="192">
        <v>13536</v>
      </c>
      <c r="D44" s="192">
        <v>12536</v>
      </c>
      <c r="E44" s="192">
        <v>11494</v>
      </c>
      <c r="F44" s="192">
        <v>10714</v>
      </c>
      <c r="G44" s="192">
        <v>9162</v>
      </c>
    </row>
    <row r="45" spans="2:7" ht="13.5" customHeight="1" x14ac:dyDescent="0.25">
      <c r="B45" s="44" t="s">
        <v>153</v>
      </c>
      <c r="C45" s="192">
        <v>18097</v>
      </c>
      <c r="D45" s="192">
        <v>16531</v>
      </c>
      <c r="E45" s="192">
        <v>15507</v>
      </c>
      <c r="F45" s="192">
        <v>16417</v>
      </c>
      <c r="G45" s="192">
        <v>15834</v>
      </c>
    </row>
    <row r="46" spans="2:7" ht="13.5" customHeight="1" x14ac:dyDescent="0.25">
      <c r="B46" s="44" t="s">
        <v>154</v>
      </c>
      <c r="C46" s="192">
        <v>18632</v>
      </c>
      <c r="D46" s="192">
        <v>18608</v>
      </c>
      <c r="E46" s="192">
        <v>15850</v>
      </c>
      <c r="F46" s="192">
        <v>15940</v>
      </c>
      <c r="G46" s="192">
        <v>13389</v>
      </c>
    </row>
    <row r="47" spans="2:7" ht="13.5" customHeight="1" x14ac:dyDescent="0.25">
      <c r="B47" s="44" t="s">
        <v>155</v>
      </c>
      <c r="C47" s="192">
        <v>15530</v>
      </c>
      <c r="D47" s="192">
        <v>14809</v>
      </c>
      <c r="E47" s="192">
        <v>14020</v>
      </c>
      <c r="F47" s="192">
        <v>14102</v>
      </c>
      <c r="G47" s="192">
        <v>11423</v>
      </c>
    </row>
    <row r="48" spans="2:7" ht="13.5" customHeight="1" x14ac:dyDescent="0.25">
      <c r="B48" s="44" t="s">
        <v>156</v>
      </c>
      <c r="C48" s="192">
        <v>14948</v>
      </c>
      <c r="D48" s="192">
        <v>14552</v>
      </c>
      <c r="E48" s="192">
        <v>14308</v>
      </c>
      <c r="F48" s="192">
        <v>14085</v>
      </c>
      <c r="G48" s="192">
        <v>12112</v>
      </c>
    </row>
    <row r="49" spans="2:7" ht="13.5" customHeight="1" x14ac:dyDescent="0.25">
      <c r="B49" s="3" t="s">
        <v>1</v>
      </c>
      <c r="C49" s="209">
        <v>226860</v>
      </c>
      <c r="D49" s="209">
        <v>210506</v>
      </c>
      <c r="E49" s="209">
        <v>206897</v>
      </c>
      <c r="F49" s="209">
        <v>206844</v>
      </c>
      <c r="G49" s="209">
        <v>181309</v>
      </c>
    </row>
    <row r="50" spans="2:7" ht="13.5" customHeight="1" x14ac:dyDescent="0.25">
      <c r="B50" s="204" t="s">
        <v>44</v>
      </c>
      <c r="C50" s="205"/>
      <c r="D50" s="205"/>
      <c r="E50" s="205"/>
      <c r="F50" s="205"/>
      <c r="G50" s="206"/>
    </row>
    <row r="51" spans="2:7" ht="13.5" customHeight="1" x14ac:dyDescent="0.25">
      <c r="B51" s="44" t="s">
        <v>159</v>
      </c>
      <c r="C51" s="137">
        <v>23360</v>
      </c>
      <c r="D51" s="137">
        <v>22760</v>
      </c>
      <c r="E51" s="137">
        <v>17678</v>
      </c>
      <c r="F51" s="137">
        <v>17423</v>
      </c>
      <c r="G51" s="137">
        <v>16790</v>
      </c>
    </row>
    <row r="52" spans="2:7" ht="13.5" customHeight="1" x14ac:dyDescent="0.25">
      <c r="B52" s="44" t="s">
        <v>160</v>
      </c>
      <c r="C52" s="192">
        <v>14041</v>
      </c>
      <c r="D52" s="192">
        <v>12997</v>
      </c>
      <c r="E52" s="192">
        <v>13059</v>
      </c>
      <c r="F52" s="192">
        <v>12548</v>
      </c>
      <c r="G52" s="192">
        <v>11823</v>
      </c>
    </row>
    <row r="53" spans="2:7" ht="13.5" customHeight="1" x14ac:dyDescent="0.25">
      <c r="B53" s="44" t="s">
        <v>161</v>
      </c>
      <c r="C53" s="192">
        <v>10845</v>
      </c>
      <c r="D53" s="192">
        <v>10099</v>
      </c>
      <c r="E53" s="192">
        <v>10900</v>
      </c>
      <c r="F53" s="192">
        <v>10185</v>
      </c>
      <c r="G53" s="192">
        <v>8993</v>
      </c>
    </row>
    <row r="54" spans="2:7" ht="13.5" customHeight="1" x14ac:dyDescent="0.25">
      <c r="B54" s="44" t="s">
        <v>162</v>
      </c>
      <c r="C54" s="192">
        <v>11733</v>
      </c>
      <c r="D54" s="192">
        <v>11831</v>
      </c>
      <c r="E54" s="192">
        <v>16845</v>
      </c>
      <c r="F54" s="192">
        <v>16369</v>
      </c>
      <c r="G54" s="192">
        <v>15027</v>
      </c>
    </row>
    <row r="55" spans="2:7" ht="13.5" customHeight="1" x14ac:dyDescent="0.25">
      <c r="B55" s="3" t="s">
        <v>1</v>
      </c>
      <c r="C55" s="209">
        <v>59979</v>
      </c>
      <c r="D55" s="209">
        <v>57687</v>
      </c>
      <c r="E55" s="209">
        <v>58482</v>
      </c>
      <c r="F55" s="209">
        <v>56525</v>
      </c>
      <c r="G55" s="209">
        <v>52633</v>
      </c>
    </row>
    <row r="56" spans="2:7" ht="13.5" customHeight="1" x14ac:dyDescent="0.25">
      <c r="B56" s="204" t="s">
        <v>32</v>
      </c>
      <c r="C56" s="205"/>
      <c r="D56" s="205"/>
      <c r="E56" s="205"/>
      <c r="F56" s="205"/>
      <c r="G56" s="206"/>
    </row>
    <row r="57" spans="2:7" ht="13.5" customHeight="1" x14ac:dyDescent="0.25">
      <c r="B57" s="44" t="s">
        <v>163</v>
      </c>
      <c r="C57" s="192">
        <v>63870</v>
      </c>
      <c r="D57" s="192">
        <v>60436</v>
      </c>
      <c r="E57" s="192">
        <v>56200</v>
      </c>
      <c r="F57" s="192">
        <v>54299</v>
      </c>
      <c r="G57" s="192">
        <v>51665</v>
      </c>
    </row>
    <row r="58" spans="2:7" ht="13.5" customHeight="1" x14ac:dyDescent="0.25">
      <c r="B58" s="44" t="s">
        <v>164</v>
      </c>
      <c r="C58" s="192">
        <v>64538</v>
      </c>
      <c r="D58" s="192">
        <v>59861</v>
      </c>
      <c r="E58" s="192">
        <v>60546</v>
      </c>
      <c r="F58" s="192">
        <v>56662</v>
      </c>
      <c r="G58" s="192">
        <v>53290</v>
      </c>
    </row>
    <row r="59" spans="2:7" ht="13.5" customHeight="1" x14ac:dyDescent="0.25">
      <c r="B59" s="44" t="s">
        <v>165</v>
      </c>
      <c r="C59" s="192">
        <v>67508</v>
      </c>
      <c r="D59" s="192">
        <v>62317</v>
      </c>
      <c r="E59" s="192">
        <v>62724</v>
      </c>
      <c r="F59" s="192">
        <v>60454</v>
      </c>
      <c r="G59" s="192">
        <v>56303</v>
      </c>
    </row>
    <row r="60" spans="2:7" ht="13.5" customHeight="1" x14ac:dyDescent="0.25">
      <c r="B60" s="44" t="s">
        <v>166</v>
      </c>
      <c r="C60" s="192">
        <v>15486</v>
      </c>
      <c r="D60" s="192">
        <v>15630</v>
      </c>
      <c r="E60" s="192">
        <v>17278</v>
      </c>
      <c r="F60" s="192">
        <v>16958</v>
      </c>
      <c r="G60" s="192">
        <v>14345</v>
      </c>
    </row>
    <row r="61" spans="2:7" ht="13.5" customHeight="1" x14ac:dyDescent="0.25">
      <c r="B61" s="44" t="s">
        <v>167</v>
      </c>
      <c r="C61" s="192">
        <v>15255</v>
      </c>
      <c r="D61" s="192">
        <v>14896</v>
      </c>
      <c r="E61" s="192">
        <v>14600</v>
      </c>
      <c r="F61" s="192">
        <v>14283</v>
      </c>
      <c r="G61" s="192">
        <v>12905</v>
      </c>
    </row>
    <row r="62" spans="2:7" ht="13.5" customHeight="1" x14ac:dyDescent="0.25">
      <c r="B62" s="3" t="s">
        <v>1</v>
      </c>
      <c r="C62" s="209">
        <v>226657</v>
      </c>
      <c r="D62" s="209">
        <v>213140</v>
      </c>
      <c r="E62" s="209">
        <v>211348</v>
      </c>
      <c r="F62" s="209">
        <v>202656</v>
      </c>
      <c r="G62" s="209">
        <v>188508</v>
      </c>
    </row>
    <row r="63" spans="2:7" ht="13.5" customHeight="1" x14ac:dyDescent="0.25">
      <c r="B63" s="222" t="s">
        <v>45</v>
      </c>
      <c r="C63" s="223"/>
      <c r="D63" s="223"/>
      <c r="E63" s="223"/>
      <c r="F63" s="223"/>
      <c r="G63" s="224"/>
    </row>
    <row r="64" spans="2:7" ht="13.5" customHeight="1" x14ac:dyDescent="0.25">
      <c r="B64" s="44" t="s">
        <v>168</v>
      </c>
      <c r="C64" s="192">
        <v>44065</v>
      </c>
      <c r="D64" s="192">
        <v>49405</v>
      </c>
      <c r="E64" s="192">
        <v>46582</v>
      </c>
      <c r="F64" s="192">
        <v>39329</v>
      </c>
      <c r="G64" s="192">
        <v>33358</v>
      </c>
    </row>
    <row r="65" spans="2:7" ht="13.5" customHeight="1" x14ac:dyDescent="0.25">
      <c r="B65" s="44" t="s">
        <v>169</v>
      </c>
      <c r="C65" s="192">
        <v>19002</v>
      </c>
      <c r="D65" s="192">
        <v>21724</v>
      </c>
      <c r="E65" s="192">
        <v>23874</v>
      </c>
      <c r="F65" s="192">
        <v>20564</v>
      </c>
      <c r="G65" s="192">
        <v>17961</v>
      </c>
    </row>
    <row r="66" spans="2:7" ht="13.5" customHeight="1" x14ac:dyDescent="0.25">
      <c r="B66" s="44" t="s">
        <v>170</v>
      </c>
      <c r="C66" s="192">
        <v>23329</v>
      </c>
      <c r="D66" s="192">
        <v>25760</v>
      </c>
      <c r="E66" s="192">
        <v>24447</v>
      </c>
      <c r="F66" s="192">
        <v>22168</v>
      </c>
      <c r="G66" s="192">
        <v>19369</v>
      </c>
    </row>
    <row r="67" spans="2:7" ht="13.5" customHeight="1" x14ac:dyDescent="0.25">
      <c r="B67" s="225" t="s">
        <v>1</v>
      </c>
      <c r="C67" s="226">
        <v>86396</v>
      </c>
      <c r="D67" s="226">
        <v>96889</v>
      </c>
      <c r="E67" s="226">
        <v>94903</v>
      </c>
      <c r="F67" s="226">
        <v>82061</v>
      </c>
      <c r="G67" s="226">
        <v>70688</v>
      </c>
    </row>
    <row r="68" spans="2:7" ht="13.5" customHeight="1" x14ac:dyDescent="0.25">
      <c r="B68" s="222" t="s">
        <v>33</v>
      </c>
      <c r="C68" s="223"/>
      <c r="D68" s="223"/>
      <c r="E68" s="223"/>
      <c r="F68" s="223"/>
      <c r="G68" s="224"/>
    </row>
    <row r="69" spans="2:7" ht="13.5" customHeight="1" x14ac:dyDescent="0.25">
      <c r="B69" s="61" t="s">
        <v>171</v>
      </c>
      <c r="C69" s="227">
        <v>31431</v>
      </c>
      <c r="D69" s="227">
        <v>28558</v>
      </c>
      <c r="E69" s="227">
        <v>29881</v>
      </c>
      <c r="F69" s="227">
        <v>28988</v>
      </c>
      <c r="G69" s="227">
        <v>26986</v>
      </c>
    </row>
    <row r="70" spans="2:7" ht="13.5" customHeight="1" x14ac:dyDescent="0.25">
      <c r="B70" s="44" t="s">
        <v>172</v>
      </c>
      <c r="C70" s="192">
        <v>26099</v>
      </c>
      <c r="D70" s="192">
        <v>24181</v>
      </c>
      <c r="E70" s="192">
        <v>26208</v>
      </c>
      <c r="F70" s="192">
        <v>24714</v>
      </c>
      <c r="G70" s="192">
        <v>22723</v>
      </c>
    </row>
    <row r="71" spans="2:7" ht="13.5" customHeight="1" x14ac:dyDescent="0.25">
      <c r="B71" s="44" t="s">
        <v>173</v>
      </c>
      <c r="C71" s="192">
        <v>26779</v>
      </c>
      <c r="D71" s="192">
        <v>27230</v>
      </c>
      <c r="E71" s="192">
        <v>27481</v>
      </c>
      <c r="F71" s="192">
        <v>25354</v>
      </c>
      <c r="G71" s="192">
        <v>22517</v>
      </c>
    </row>
    <row r="72" spans="2:7" ht="13.5" customHeight="1" x14ac:dyDescent="0.25">
      <c r="B72" s="44" t="s">
        <v>174</v>
      </c>
      <c r="C72" s="192">
        <v>34271</v>
      </c>
      <c r="D72" s="192">
        <v>32010</v>
      </c>
      <c r="E72" s="192">
        <v>31053</v>
      </c>
      <c r="F72" s="192">
        <v>28471</v>
      </c>
      <c r="G72" s="192">
        <v>25555</v>
      </c>
    </row>
    <row r="73" spans="2:7" ht="13.5" customHeight="1" x14ac:dyDescent="0.25">
      <c r="B73" s="44" t="s">
        <v>175</v>
      </c>
      <c r="C73" s="192">
        <v>16668</v>
      </c>
      <c r="D73" s="192">
        <v>16557</v>
      </c>
      <c r="E73" s="192">
        <v>14907</v>
      </c>
      <c r="F73" s="192">
        <v>14391</v>
      </c>
      <c r="G73" s="192">
        <v>12800</v>
      </c>
    </row>
    <row r="74" spans="2:7" ht="13.5" customHeight="1" x14ac:dyDescent="0.25">
      <c r="B74" s="3" t="s">
        <v>1</v>
      </c>
      <c r="C74" s="209">
        <v>135248</v>
      </c>
      <c r="D74" s="209">
        <v>128536</v>
      </c>
      <c r="E74" s="209">
        <v>129530</v>
      </c>
      <c r="F74" s="209">
        <v>121918</v>
      </c>
      <c r="G74" s="209">
        <v>110581</v>
      </c>
    </row>
    <row r="75" spans="2:7" ht="13.5" customHeight="1" x14ac:dyDescent="0.25">
      <c r="B75" s="3" t="s">
        <v>458</v>
      </c>
      <c r="C75" s="209">
        <v>181</v>
      </c>
      <c r="D75" s="209">
        <v>0</v>
      </c>
      <c r="E75" s="209">
        <v>1</v>
      </c>
      <c r="F75" s="209">
        <v>0</v>
      </c>
      <c r="G75" s="209">
        <v>0</v>
      </c>
    </row>
    <row r="76" spans="2:7" ht="13.5" customHeight="1" x14ac:dyDescent="0.25"/>
    <row r="77" spans="2:7" x14ac:dyDescent="0.25">
      <c r="B77" s="41" t="s">
        <v>461</v>
      </c>
    </row>
    <row r="78" spans="2:7" x14ac:dyDescent="0.25">
      <c r="B78" s="41" t="s">
        <v>288</v>
      </c>
    </row>
  </sheetData>
  <mergeCells count="2">
    <mergeCell ref="C2:G2"/>
    <mergeCell ref="B2:B3"/>
  </mergeCells>
  <pageMargins left="0.7" right="0.7" top="0.75" bottom="0.75" header="0.3" footer="0.3"/>
  <pageSetup paperSize="9" scale="6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B1:G393"/>
  <sheetViews>
    <sheetView zoomScale="80" zoomScaleNormal="80" workbookViewId="0">
      <selection activeCell="F16" sqref="F16"/>
    </sheetView>
  </sheetViews>
  <sheetFormatPr defaultRowHeight="11.5" x14ac:dyDescent="0.25"/>
  <cols>
    <col min="1" max="2" width="8.7265625" style="41"/>
    <col min="3" max="6" width="12.54296875" style="41" customWidth="1"/>
    <col min="7" max="16384" width="8.7265625" style="41"/>
  </cols>
  <sheetData>
    <row r="1" spans="2:6" x14ac:dyDescent="0.25">
      <c r="B1" s="134" t="s">
        <v>463</v>
      </c>
    </row>
    <row r="2" spans="2:6" x14ac:dyDescent="0.25">
      <c r="B2" s="52" t="s">
        <v>27</v>
      </c>
      <c r="C2" s="53" t="s">
        <v>194</v>
      </c>
      <c r="D2" s="54" t="s">
        <v>34</v>
      </c>
      <c r="E2" s="54" t="s">
        <v>35</v>
      </c>
      <c r="F2" s="55" t="s">
        <v>1</v>
      </c>
    </row>
    <row r="3" spans="2:6" x14ac:dyDescent="0.25">
      <c r="B3" s="290">
        <v>1994</v>
      </c>
      <c r="C3" s="56" t="s">
        <v>13</v>
      </c>
      <c r="D3" s="49">
        <v>41963</v>
      </c>
      <c r="E3" s="49">
        <v>41532</v>
      </c>
      <c r="F3" s="50">
        <v>83495</v>
      </c>
    </row>
    <row r="4" spans="2:6" x14ac:dyDescent="0.25">
      <c r="B4" s="291"/>
      <c r="C4" s="57" t="s">
        <v>14</v>
      </c>
      <c r="D4" s="49">
        <v>37971</v>
      </c>
      <c r="E4" s="49">
        <v>37601</v>
      </c>
      <c r="F4" s="50">
        <v>75572</v>
      </c>
    </row>
    <row r="5" spans="2:6" x14ac:dyDescent="0.25">
      <c r="B5" s="291"/>
      <c r="C5" s="57" t="s">
        <v>15</v>
      </c>
      <c r="D5" s="49">
        <v>41721</v>
      </c>
      <c r="E5" s="49">
        <v>41347</v>
      </c>
      <c r="F5" s="50">
        <v>83068</v>
      </c>
    </row>
    <row r="6" spans="2:6" x14ac:dyDescent="0.25">
      <c r="B6" s="291"/>
      <c r="C6" s="57" t="s">
        <v>16</v>
      </c>
      <c r="D6" s="49">
        <v>42298</v>
      </c>
      <c r="E6" s="49">
        <v>42398</v>
      </c>
      <c r="F6" s="50">
        <v>84696</v>
      </c>
    </row>
    <row r="7" spans="2:6" x14ac:dyDescent="0.25">
      <c r="B7" s="291"/>
      <c r="C7" s="57" t="s">
        <v>17</v>
      </c>
      <c r="D7" s="49">
        <v>41080</v>
      </c>
      <c r="E7" s="49">
        <v>40803</v>
      </c>
      <c r="F7" s="50">
        <v>81883</v>
      </c>
    </row>
    <row r="8" spans="2:6" x14ac:dyDescent="0.25">
      <c r="B8" s="291"/>
      <c r="C8" s="57" t="s">
        <v>18</v>
      </c>
      <c r="D8" s="49">
        <v>42724</v>
      </c>
      <c r="E8" s="49">
        <v>42751</v>
      </c>
      <c r="F8" s="50">
        <v>85475</v>
      </c>
    </row>
    <row r="9" spans="2:6" x14ac:dyDescent="0.25">
      <c r="B9" s="291"/>
      <c r="C9" s="57" t="s">
        <v>19</v>
      </c>
      <c r="D9" s="49">
        <v>40090</v>
      </c>
      <c r="E9" s="49">
        <v>39522</v>
      </c>
      <c r="F9" s="50">
        <v>79612</v>
      </c>
    </row>
    <row r="10" spans="2:6" x14ac:dyDescent="0.25">
      <c r="B10" s="291"/>
      <c r="C10" s="57" t="s">
        <v>20</v>
      </c>
      <c r="D10" s="49">
        <v>41869</v>
      </c>
      <c r="E10" s="49">
        <v>41660</v>
      </c>
      <c r="F10" s="50">
        <v>83529</v>
      </c>
    </row>
    <row r="11" spans="2:6" x14ac:dyDescent="0.25">
      <c r="B11" s="291"/>
      <c r="C11" s="57" t="s">
        <v>21</v>
      </c>
      <c r="D11" s="49">
        <v>46137</v>
      </c>
      <c r="E11" s="49">
        <v>45685</v>
      </c>
      <c r="F11" s="50">
        <v>91822</v>
      </c>
    </row>
    <row r="12" spans="2:6" x14ac:dyDescent="0.25">
      <c r="B12" s="291"/>
      <c r="C12" s="57" t="s">
        <v>22</v>
      </c>
      <c r="D12" s="49">
        <v>40365</v>
      </c>
      <c r="E12" s="49">
        <v>39929</v>
      </c>
      <c r="F12" s="50">
        <v>80294</v>
      </c>
    </row>
    <row r="13" spans="2:6" x14ac:dyDescent="0.25">
      <c r="B13" s="291"/>
      <c r="C13" s="57" t="s">
        <v>23</v>
      </c>
      <c r="D13" s="49">
        <v>37912</v>
      </c>
      <c r="E13" s="49">
        <v>38010</v>
      </c>
      <c r="F13" s="50">
        <v>75922</v>
      </c>
    </row>
    <row r="14" spans="2:6" x14ac:dyDescent="0.25">
      <c r="B14" s="291"/>
      <c r="C14" s="58" t="s">
        <v>24</v>
      </c>
      <c r="D14" s="49">
        <v>43218</v>
      </c>
      <c r="E14" s="49">
        <v>42874</v>
      </c>
      <c r="F14" s="50">
        <v>86092</v>
      </c>
    </row>
    <row r="15" spans="2:6" x14ac:dyDescent="0.25">
      <c r="B15" s="292"/>
      <c r="C15" s="59" t="s">
        <v>1</v>
      </c>
      <c r="D15" s="51">
        <v>497348</v>
      </c>
      <c r="E15" s="51">
        <v>494112</v>
      </c>
      <c r="F15" s="50">
        <v>991460</v>
      </c>
    </row>
    <row r="16" spans="2:6" x14ac:dyDescent="0.25">
      <c r="B16" s="290">
        <v>1995</v>
      </c>
      <c r="C16" s="56" t="s">
        <v>13</v>
      </c>
      <c r="D16" s="49">
        <v>41259</v>
      </c>
      <c r="E16" s="49">
        <v>40993</v>
      </c>
      <c r="F16" s="50">
        <v>82252</v>
      </c>
    </row>
    <row r="17" spans="2:7" x14ac:dyDescent="0.25">
      <c r="B17" s="291"/>
      <c r="C17" s="57" t="s">
        <v>14</v>
      </c>
      <c r="D17" s="49">
        <v>36237</v>
      </c>
      <c r="E17" s="49">
        <v>35957</v>
      </c>
      <c r="F17" s="50">
        <v>72194</v>
      </c>
    </row>
    <row r="18" spans="2:7" x14ac:dyDescent="0.25">
      <c r="B18" s="291"/>
      <c r="C18" s="57" t="s">
        <v>15</v>
      </c>
      <c r="D18" s="49">
        <v>40400</v>
      </c>
      <c r="E18" s="49">
        <v>40116</v>
      </c>
      <c r="F18" s="50">
        <v>80516</v>
      </c>
    </row>
    <row r="19" spans="2:7" x14ac:dyDescent="0.25">
      <c r="B19" s="291"/>
      <c r="C19" s="57" t="s">
        <v>16</v>
      </c>
      <c r="D19" s="49">
        <v>38498</v>
      </c>
      <c r="E19" s="49">
        <v>38584</v>
      </c>
      <c r="F19" s="50">
        <v>77082</v>
      </c>
    </row>
    <row r="20" spans="2:7" x14ac:dyDescent="0.25">
      <c r="B20" s="291"/>
      <c r="C20" s="57" t="s">
        <v>17</v>
      </c>
      <c r="D20" s="49">
        <v>40328</v>
      </c>
      <c r="E20" s="49">
        <v>39702</v>
      </c>
      <c r="F20" s="50">
        <v>80030</v>
      </c>
    </row>
    <row r="21" spans="2:7" x14ac:dyDescent="0.25">
      <c r="B21" s="291"/>
      <c r="C21" s="57" t="s">
        <v>18</v>
      </c>
      <c r="D21" s="49">
        <v>41732</v>
      </c>
      <c r="E21" s="49">
        <v>41141</v>
      </c>
      <c r="F21" s="50">
        <v>82873</v>
      </c>
    </row>
    <row r="22" spans="2:7" x14ac:dyDescent="0.25">
      <c r="B22" s="291"/>
      <c r="C22" s="57" t="s">
        <v>19</v>
      </c>
      <c r="D22" s="49">
        <v>39304</v>
      </c>
      <c r="E22" s="49">
        <v>39550</v>
      </c>
      <c r="F22" s="50">
        <v>78854</v>
      </c>
    </row>
    <row r="23" spans="2:7" x14ac:dyDescent="0.25">
      <c r="B23" s="291"/>
      <c r="C23" s="57" t="s">
        <v>20</v>
      </c>
      <c r="D23" s="49">
        <v>41055</v>
      </c>
      <c r="E23" s="49">
        <v>40511</v>
      </c>
      <c r="F23" s="50">
        <v>81566</v>
      </c>
    </row>
    <row r="24" spans="2:7" x14ac:dyDescent="0.25">
      <c r="B24" s="291"/>
      <c r="C24" s="57" t="s">
        <v>21</v>
      </c>
      <c r="D24" s="49">
        <v>45164</v>
      </c>
      <c r="E24" s="49">
        <v>45063</v>
      </c>
      <c r="F24" s="50">
        <v>90227</v>
      </c>
    </row>
    <row r="25" spans="2:7" x14ac:dyDescent="0.25">
      <c r="B25" s="291"/>
      <c r="C25" s="57" t="s">
        <v>22</v>
      </c>
      <c r="D25" s="49">
        <v>39083</v>
      </c>
      <c r="E25" s="49">
        <v>39346</v>
      </c>
      <c r="F25" s="50">
        <v>78429</v>
      </c>
    </row>
    <row r="26" spans="2:7" x14ac:dyDescent="0.25">
      <c r="B26" s="291"/>
      <c r="C26" s="57" t="s">
        <v>23</v>
      </c>
      <c r="D26" s="49">
        <v>37010</v>
      </c>
      <c r="E26" s="49">
        <v>36859</v>
      </c>
      <c r="F26" s="50">
        <v>73869</v>
      </c>
    </row>
    <row r="27" spans="2:7" x14ac:dyDescent="0.25">
      <c r="B27" s="291"/>
      <c r="C27" s="58" t="s">
        <v>24</v>
      </c>
      <c r="D27" s="49">
        <v>41777</v>
      </c>
      <c r="E27" s="49">
        <v>41289</v>
      </c>
      <c r="F27" s="50">
        <v>83066</v>
      </c>
      <c r="G27" s="146"/>
    </row>
    <row r="28" spans="2:7" x14ac:dyDescent="0.25">
      <c r="B28" s="292"/>
      <c r="C28" s="59" t="s">
        <v>1</v>
      </c>
      <c r="D28" s="51">
        <v>481847</v>
      </c>
      <c r="E28" s="51">
        <v>479111</v>
      </c>
      <c r="F28" s="50">
        <v>960958</v>
      </c>
    </row>
    <row r="29" spans="2:7" x14ac:dyDescent="0.25">
      <c r="B29" s="290">
        <v>1996</v>
      </c>
      <c r="C29" s="56" t="s">
        <v>13</v>
      </c>
      <c r="D29" s="49">
        <v>42950</v>
      </c>
      <c r="E29" s="49">
        <v>42964</v>
      </c>
      <c r="F29" s="50">
        <v>85914</v>
      </c>
    </row>
    <row r="30" spans="2:7" x14ac:dyDescent="0.25">
      <c r="B30" s="291"/>
      <c r="C30" s="57" t="s">
        <v>14</v>
      </c>
      <c r="D30" s="49">
        <v>37976</v>
      </c>
      <c r="E30" s="49">
        <v>37571</v>
      </c>
      <c r="F30" s="50">
        <v>75547</v>
      </c>
    </row>
    <row r="31" spans="2:7" x14ac:dyDescent="0.25">
      <c r="B31" s="291"/>
      <c r="C31" s="57" t="s">
        <v>15</v>
      </c>
      <c r="D31" s="49">
        <v>41442</v>
      </c>
      <c r="E31" s="49">
        <v>41737</v>
      </c>
      <c r="F31" s="50">
        <v>83179</v>
      </c>
    </row>
    <row r="32" spans="2:7" x14ac:dyDescent="0.25">
      <c r="B32" s="291"/>
      <c r="C32" s="57" t="s">
        <v>16</v>
      </c>
      <c r="D32" s="49">
        <v>40261</v>
      </c>
      <c r="E32" s="49">
        <v>39620</v>
      </c>
      <c r="F32" s="50">
        <v>79881</v>
      </c>
    </row>
    <row r="33" spans="2:6" x14ac:dyDescent="0.25">
      <c r="B33" s="291"/>
      <c r="C33" s="57" t="s">
        <v>17</v>
      </c>
      <c r="D33" s="49">
        <v>40838</v>
      </c>
      <c r="E33" s="49">
        <v>40725</v>
      </c>
      <c r="F33" s="50">
        <v>81563</v>
      </c>
    </row>
    <row r="34" spans="2:6" x14ac:dyDescent="0.25">
      <c r="B34" s="291"/>
      <c r="C34" s="57" t="s">
        <v>18</v>
      </c>
      <c r="D34" s="49">
        <v>43135</v>
      </c>
      <c r="E34" s="49">
        <v>42641</v>
      </c>
      <c r="F34" s="50">
        <v>85776</v>
      </c>
    </row>
    <row r="35" spans="2:6" x14ac:dyDescent="0.25">
      <c r="B35" s="291"/>
      <c r="C35" s="57" t="s">
        <v>19</v>
      </c>
      <c r="D35" s="49">
        <v>40536</v>
      </c>
      <c r="E35" s="49">
        <v>40514</v>
      </c>
      <c r="F35" s="50">
        <v>81050</v>
      </c>
    </row>
    <row r="36" spans="2:6" x14ac:dyDescent="0.25">
      <c r="B36" s="291"/>
      <c r="C36" s="57" t="s">
        <v>20</v>
      </c>
      <c r="D36" s="49">
        <v>41956</v>
      </c>
      <c r="E36" s="49">
        <v>41601</v>
      </c>
      <c r="F36" s="50">
        <v>83557</v>
      </c>
    </row>
    <row r="37" spans="2:6" x14ac:dyDescent="0.25">
      <c r="B37" s="291"/>
      <c r="C37" s="57" t="s">
        <v>21</v>
      </c>
      <c r="D37" s="49">
        <v>46333</v>
      </c>
      <c r="E37" s="49">
        <v>46171</v>
      </c>
      <c r="F37" s="50">
        <v>92504</v>
      </c>
    </row>
    <row r="38" spans="2:6" x14ac:dyDescent="0.25">
      <c r="B38" s="291"/>
      <c r="C38" s="57" t="s">
        <v>22</v>
      </c>
      <c r="D38" s="49">
        <v>39861</v>
      </c>
      <c r="E38" s="49">
        <v>39108</v>
      </c>
      <c r="F38" s="50">
        <v>78969</v>
      </c>
    </row>
    <row r="39" spans="2:6" x14ac:dyDescent="0.25">
      <c r="B39" s="291"/>
      <c r="C39" s="57" t="s">
        <v>23</v>
      </c>
      <c r="D39" s="49">
        <v>36980</v>
      </c>
      <c r="E39" s="49">
        <v>37089</v>
      </c>
      <c r="F39" s="50">
        <v>74069</v>
      </c>
    </row>
    <row r="40" spans="2:6" x14ac:dyDescent="0.25">
      <c r="B40" s="291"/>
      <c r="C40" s="58" t="s">
        <v>24</v>
      </c>
      <c r="D40" s="49">
        <v>42513</v>
      </c>
      <c r="E40" s="49">
        <v>41936</v>
      </c>
      <c r="F40" s="50">
        <v>84449</v>
      </c>
    </row>
    <row r="41" spans="2:6" x14ac:dyDescent="0.25">
      <c r="B41" s="292"/>
      <c r="C41" s="59" t="s">
        <v>1</v>
      </c>
      <c r="D41" s="51">
        <v>494900</v>
      </c>
      <c r="E41" s="51">
        <v>491677</v>
      </c>
      <c r="F41" s="51">
        <v>986577</v>
      </c>
    </row>
    <row r="42" spans="2:6" x14ac:dyDescent="0.25">
      <c r="B42" s="290">
        <v>1997</v>
      </c>
      <c r="C42" s="56" t="s">
        <v>13</v>
      </c>
      <c r="D42" s="49">
        <v>42021</v>
      </c>
      <c r="E42" s="49">
        <v>41883</v>
      </c>
      <c r="F42" s="50">
        <v>83904</v>
      </c>
    </row>
    <row r="43" spans="2:6" x14ac:dyDescent="0.25">
      <c r="B43" s="291"/>
      <c r="C43" s="57" t="s">
        <v>14</v>
      </c>
      <c r="D43" s="49">
        <v>37440</v>
      </c>
      <c r="E43" s="49">
        <v>37339</v>
      </c>
      <c r="F43" s="50">
        <v>74779</v>
      </c>
    </row>
    <row r="44" spans="2:6" x14ac:dyDescent="0.25">
      <c r="B44" s="291"/>
      <c r="C44" s="57" t="s">
        <v>15</v>
      </c>
      <c r="D44" s="49">
        <v>42810</v>
      </c>
      <c r="E44" s="49">
        <v>42671</v>
      </c>
      <c r="F44" s="50">
        <v>85481</v>
      </c>
    </row>
    <row r="45" spans="2:6" x14ac:dyDescent="0.25">
      <c r="B45" s="291"/>
      <c r="C45" s="57" t="s">
        <v>16</v>
      </c>
      <c r="D45" s="49">
        <v>39940</v>
      </c>
      <c r="E45" s="49">
        <v>40210</v>
      </c>
      <c r="F45" s="50">
        <v>80150</v>
      </c>
    </row>
    <row r="46" spans="2:6" x14ac:dyDescent="0.25">
      <c r="B46" s="291"/>
      <c r="C46" s="57" t="s">
        <v>17</v>
      </c>
      <c r="D46" s="49">
        <v>39982</v>
      </c>
      <c r="E46" s="49">
        <v>40029</v>
      </c>
      <c r="F46" s="50">
        <v>80011</v>
      </c>
    </row>
    <row r="47" spans="2:6" x14ac:dyDescent="0.25">
      <c r="B47" s="291"/>
      <c r="C47" s="57" t="s">
        <v>18</v>
      </c>
      <c r="D47" s="49">
        <v>41104</v>
      </c>
      <c r="E47" s="49">
        <v>41407</v>
      </c>
      <c r="F47" s="50">
        <v>82511</v>
      </c>
    </row>
    <row r="48" spans="2:6" x14ac:dyDescent="0.25">
      <c r="B48" s="291"/>
      <c r="C48" s="57" t="s">
        <v>19</v>
      </c>
      <c r="D48" s="49">
        <v>40998</v>
      </c>
      <c r="E48" s="49">
        <v>40533</v>
      </c>
      <c r="F48" s="50">
        <v>81531</v>
      </c>
    </row>
    <row r="49" spans="2:6" x14ac:dyDescent="0.25">
      <c r="B49" s="291"/>
      <c r="C49" s="57" t="s">
        <v>20</v>
      </c>
      <c r="D49" s="49">
        <v>40793</v>
      </c>
      <c r="E49" s="49">
        <v>40986</v>
      </c>
      <c r="F49" s="50">
        <v>81779</v>
      </c>
    </row>
    <row r="50" spans="2:6" x14ac:dyDescent="0.25">
      <c r="B50" s="291"/>
      <c r="C50" s="57" t="s">
        <v>21</v>
      </c>
      <c r="D50" s="49">
        <v>45187</v>
      </c>
      <c r="E50" s="49">
        <v>44672</v>
      </c>
      <c r="F50" s="50">
        <v>89859</v>
      </c>
    </row>
    <row r="51" spans="2:6" x14ac:dyDescent="0.25">
      <c r="B51" s="291"/>
      <c r="C51" s="57" t="s">
        <v>22</v>
      </c>
      <c r="D51" s="49">
        <v>38843</v>
      </c>
      <c r="E51" s="49">
        <v>38245</v>
      </c>
      <c r="F51" s="50">
        <v>77088</v>
      </c>
    </row>
    <row r="52" spans="2:6" x14ac:dyDescent="0.25">
      <c r="B52" s="291"/>
      <c r="C52" s="57" t="s">
        <v>23</v>
      </c>
      <c r="D52" s="49">
        <v>36223</v>
      </c>
      <c r="E52" s="49">
        <v>35779</v>
      </c>
      <c r="F52" s="50">
        <v>72002</v>
      </c>
    </row>
    <row r="53" spans="2:6" x14ac:dyDescent="0.25">
      <c r="B53" s="291"/>
      <c r="C53" s="58" t="s">
        <v>24</v>
      </c>
      <c r="D53" s="49">
        <v>40901</v>
      </c>
      <c r="E53" s="49">
        <v>40868</v>
      </c>
      <c r="F53" s="50">
        <v>81769</v>
      </c>
    </row>
    <row r="54" spans="2:6" x14ac:dyDescent="0.25">
      <c r="B54" s="292"/>
      <c r="C54" s="59" t="s">
        <v>1</v>
      </c>
      <c r="D54" s="51">
        <v>485942</v>
      </c>
      <c r="E54" s="51">
        <v>484622</v>
      </c>
      <c r="F54" s="50">
        <v>970564</v>
      </c>
    </row>
    <row r="55" spans="2:6" x14ac:dyDescent="0.25">
      <c r="B55" s="290">
        <v>1998</v>
      </c>
      <c r="C55" s="56" t="s">
        <v>13</v>
      </c>
      <c r="D55" s="49">
        <v>41144</v>
      </c>
      <c r="E55" s="49">
        <v>41423</v>
      </c>
      <c r="F55" s="50">
        <v>82567</v>
      </c>
    </row>
    <row r="56" spans="2:6" x14ac:dyDescent="0.25">
      <c r="B56" s="291"/>
      <c r="C56" s="57" t="s">
        <v>14</v>
      </c>
      <c r="D56" s="49">
        <v>37349</v>
      </c>
      <c r="E56" s="49">
        <v>37272</v>
      </c>
      <c r="F56" s="50">
        <v>74621</v>
      </c>
    </row>
    <row r="57" spans="2:6" x14ac:dyDescent="0.25">
      <c r="B57" s="291"/>
      <c r="C57" s="57" t="s">
        <v>15</v>
      </c>
      <c r="D57" s="49">
        <v>42131</v>
      </c>
      <c r="E57" s="49">
        <v>41935</v>
      </c>
      <c r="F57" s="50">
        <v>84066</v>
      </c>
    </row>
    <row r="58" spans="2:6" x14ac:dyDescent="0.25">
      <c r="B58" s="291"/>
      <c r="C58" s="57" t="s">
        <v>16</v>
      </c>
      <c r="D58" s="49">
        <v>39115</v>
      </c>
      <c r="E58" s="49">
        <v>39637</v>
      </c>
      <c r="F58" s="50">
        <v>78752</v>
      </c>
    </row>
    <row r="59" spans="2:6" x14ac:dyDescent="0.25">
      <c r="B59" s="291"/>
      <c r="C59" s="57" t="s">
        <v>17</v>
      </c>
      <c r="D59" s="49">
        <v>40137</v>
      </c>
      <c r="E59" s="49">
        <v>39619</v>
      </c>
      <c r="F59" s="50">
        <v>79756</v>
      </c>
    </row>
    <row r="60" spans="2:6" x14ac:dyDescent="0.25">
      <c r="B60" s="291"/>
      <c r="C60" s="57" t="s">
        <v>18</v>
      </c>
      <c r="D60" s="49">
        <v>40535</v>
      </c>
      <c r="E60" s="49">
        <v>40419</v>
      </c>
      <c r="F60" s="50">
        <v>80954</v>
      </c>
    </row>
    <row r="61" spans="2:6" x14ac:dyDescent="0.25">
      <c r="B61" s="291"/>
      <c r="C61" s="57" t="s">
        <v>19</v>
      </c>
      <c r="D61" s="49">
        <v>39376</v>
      </c>
      <c r="E61" s="49">
        <v>38937</v>
      </c>
      <c r="F61" s="50">
        <v>78313</v>
      </c>
    </row>
    <row r="62" spans="2:6" x14ac:dyDescent="0.25">
      <c r="B62" s="291"/>
      <c r="C62" s="57" t="s">
        <v>20</v>
      </c>
      <c r="D62" s="49">
        <v>39857</v>
      </c>
      <c r="E62" s="49">
        <v>40247</v>
      </c>
      <c r="F62" s="50">
        <v>80104</v>
      </c>
    </row>
    <row r="63" spans="2:6" x14ac:dyDescent="0.25">
      <c r="B63" s="291"/>
      <c r="C63" s="57" t="s">
        <v>21</v>
      </c>
      <c r="D63" s="49">
        <v>44404</v>
      </c>
      <c r="E63" s="49">
        <v>44056</v>
      </c>
      <c r="F63" s="50">
        <v>88460</v>
      </c>
    </row>
    <row r="64" spans="2:6" x14ac:dyDescent="0.25">
      <c r="B64" s="291"/>
      <c r="C64" s="57" t="s">
        <v>22</v>
      </c>
      <c r="D64" s="49">
        <v>38216</v>
      </c>
      <c r="E64" s="49">
        <v>38107</v>
      </c>
      <c r="F64" s="50">
        <v>76323</v>
      </c>
    </row>
    <row r="65" spans="2:6" x14ac:dyDescent="0.25">
      <c r="B65" s="291"/>
      <c r="C65" s="57" t="s">
        <v>23</v>
      </c>
      <c r="D65" s="49">
        <v>35554</v>
      </c>
      <c r="E65" s="49">
        <v>35290</v>
      </c>
      <c r="F65" s="50">
        <v>70844</v>
      </c>
    </row>
    <row r="66" spans="2:6" x14ac:dyDescent="0.25">
      <c r="B66" s="291"/>
      <c r="C66" s="58" t="s">
        <v>24</v>
      </c>
      <c r="D66" s="49">
        <v>39598</v>
      </c>
      <c r="E66" s="49">
        <v>39710</v>
      </c>
      <c r="F66" s="50">
        <v>79308</v>
      </c>
    </row>
    <row r="67" spans="2:6" x14ac:dyDescent="0.25">
      <c r="B67" s="292"/>
      <c r="C67" s="59" t="s">
        <v>1</v>
      </c>
      <c r="D67" s="51">
        <v>477416</v>
      </c>
      <c r="E67" s="51">
        <v>476652</v>
      </c>
      <c r="F67" s="50">
        <v>954068</v>
      </c>
    </row>
    <row r="68" spans="2:6" x14ac:dyDescent="0.25">
      <c r="B68" s="290">
        <v>1999</v>
      </c>
      <c r="C68" s="56" t="s">
        <v>13</v>
      </c>
      <c r="D68" s="49">
        <v>40243</v>
      </c>
      <c r="E68" s="49">
        <v>40362</v>
      </c>
      <c r="F68" s="50">
        <v>80605</v>
      </c>
    </row>
    <row r="69" spans="2:6" x14ac:dyDescent="0.25">
      <c r="B69" s="291"/>
      <c r="C69" s="57" t="s">
        <v>14</v>
      </c>
      <c r="D69" s="49">
        <v>36020</v>
      </c>
      <c r="E69" s="49">
        <v>35719</v>
      </c>
      <c r="F69" s="50">
        <v>71739</v>
      </c>
    </row>
    <row r="70" spans="2:6" x14ac:dyDescent="0.25">
      <c r="B70" s="291"/>
      <c r="C70" s="57" t="s">
        <v>15</v>
      </c>
      <c r="D70" s="49">
        <v>41527</v>
      </c>
      <c r="E70" s="49">
        <v>41770</v>
      </c>
      <c r="F70" s="50">
        <v>83297</v>
      </c>
    </row>
    <row r="71" spans="2:6" x14ac:dyDescent="0.25">
      <c r="B71" s="291"/>
      <c r="C71" s="57" t="s">
        <v>16</v>
      </c>
      <c r="D71" s="49">
        <v>41109</v>
      </c>
      <c r="E71" s="49">
        <v>41329</v>
      </c>
      <c r="F71" s="50">
        <v>82438</v>
      </c>
    </row>
    <row r="72" spans="2:6" x14ac:dyDescent="0.25">
      <c r="B72" s="291"/>
      <c r="C72" s="57" t="s">
        <v>17</v>
      </c>
      <c r="D72" s="49">
        <v>41564</v>
      </c>
      <c r="E72" s="49">
        <v>41670</v>
      </c>
      <c r="F72" s="50">
        <v>83234</v>
      </c>
    </row>
    <row r="73" spans="2:6" x14ac:dyDescent="0.25">
      <c r="B73" s="291"/>
      <c r="C73" s="57" t="s">
        <v>18</v>
      </c>
      <c r="D73" s="49">
        <v>41844</v>
      </c>
      <c r="E73" s="49">
        <v>41824</v>
      </c>
      <c r="F73" s="50">
        <v>83668</v>
      </c>
    </row>
    <row r="74" spans="2:6" x14ac:dyDescent="0.25">
      <c r="B74" s="291"/>
      <c r="C74" s="57" t="s">
        <v>19</v>
      </c>
      <c r="D74" s="49">
        <v>40202</v>
      </c>
      <c r="E74" s="49">
        <v>39984</v>
      </c>
      <c r="F74" s="50">
        <v>80186</v>
      </c>
    </row>
    <row r="75" spans="2:6" x14ac:dyDescent="0.25">
      <c r="B75" s="291"/>
      <c r="C75" s="57" t="s">
        <v>20</v>
      </c>
      <c r="D75" s="49">
        <v>40670</v>
      </c>
      <c r="E75" s="49">
        <v>40526</v>
      </c>
      <c r="F75" s="50">
        <v>81196</v>
      </c>
    </row>
    <row r="76" spans="2:6" x14ac:dyDescent="0.25">
      <c r="B76" s="291"/>
      <c r="C76" s="57" t="s">
        <v>21</v>
      </c>
      <c r="D76" s="49">
        <v>44716</v>
      </c>
      <c r="E76" s="49">
        <v>44412</v>
      </c>
      <c r="F76" s="50">
        <v>89128</v>
      </c>
    </row>
    <row r="77" spans="2:6" x14ac:dyDescent="0.25">
      <c r="B77" s="291"/>
      <c r="C77" s="57" t="s">
        <v>22</v>
      </c>
      <c r="D77" s="49">
        <v>38527</v>
      </c>
      <c r="E77" s="49">
        <v>38845</v>
      </c>
      <c r="F77" s="50">
        <v>77372</v>
      </c>
    </row>
    <row r="78" spans="2:6" x14ac:dyDescent="0.25">
      <c r="B78" s="291"/>
      <c r="C78" s="57" t="s">
        <v>23</v>
      </c>
      <c r="D78" s="49">
        <v>37388</v>
      </c>
      <c r="E78" s="49">
        <v>36642</v>
      </c>
      <c r="F78" s="50">
        <v>74030</v>
      </c>
    </row>
    <row r="79" spans="2:6" x14ac:dyDescent="0.25">
      <c r="B79" s="291"/>
      <c r="C79" s="58" t="s">
        <v>24</v>
      </c>
      <c r="D79" s="49">
        <v>41634</v>
      </c>
      <c r="E79" s="49">
        <v>41424</v>
      </c>
      <c r="F79" s="50">
        <v>83058</v>
      </c>
    </row>
    <row r="80" spans="2:6" x14ac:dyDescent="0.25">
      <c r="B80" s="292"/>
      <c r="C80" s="59" t="s">
        <v>1</v>
      </c>
      <c r="D80" s="51">
        <v>485444</v>
      </c>
      <c r="E80" s="51">
        <v>484507</v>
      </c>
      <c r="F80" s="51">
        <v>969951</v>
      </c>
    </row>
    <row r="81" spans="2:6" x14ac:dyDescent="0.25">
      <c r="B81" s="290">
        <v>2000</v>
      </c>
      <c r="C81" s="56" t="s">
        <v>13</v>
      </c>
      <c r="D81" s="49">
        <v>43086</v>
      </c>
      <c r="E81" s="49">
        <v>42916</v>
      </c>
      <c r="F81" s="50">
        <v>86002</v>
      </c>
    </row>
    <row r="82" spans="2:6" x14ac:dyDescent="0.25">
      <c r="B82" s="291"/>
      <c r="C82" s="57" t="s">
        <v>14</v>
      </c>
      <c r="D82" s="49">
        <v>40176</v>
      </c>
      <c r="E82" s="49">
        <v>39766</v>
      </c>
      <c r="F82" s="50">
        <v>79942</v>
      </c>
    </row>
    <row r="83" spans="2:6" x14ac:dyDescent="0.25">
      <c r="B83" s="291"/>
      <c r="C83" s="57" t="s">
        <v>15</v>
      </c>
      <c r="D83" s="49">
        <v>43169</v>
      </c>
      <c r="E83" s="49">
        <v>43125</v>
      </c>
      <c r="F83" s="50">
        <v>86294</v>
      </c>
    </row>
    <row r="84" spans="2:6" x14ac:dyDescent="0.25">
      <c r="B84" s="291"/>
      <c r="C84" s="57" t="s">
        <v>16</v>
      </c>
      <c r="D84" s="49">
        <v>40818</v>
      </c>
      <c r="E84" s="49">
        <v>40915</v>
      </c>
      <c r="F84" s="50">
        <v>81733</v>
      </c>
    </row>
    <row r="85" spans="2:6" x14ac:dyDescent="0.25">
      <c r="B85" s="291"/>
      <c r="C85" s="57" t="s">
        <v>17</v>
      </c>
      <c r="D85" s="49">
        <v>41542</v>
      </c>
      <c r="E85" s="49">
        <v>41797</v>
      </c>
      <c r="F85" s="50">
        <v>83339</v>
      </c>
    </row>
    <row r="86" spans="2:6" x14ac:dyDescent="0.25">
      <c r="B86" s="291"/>
      <c r="C86" s="57" t="s">
        <v>18</v>
      </c>
      <c r="D86" s="49">
        <v>42035</v>
      </c>
      <c r="E86" s="49">
        <v>41787</v>
      </c>
      <c r="F86" s="50">
        <v>83822</v>
      </c>
    </row>
    <row r="87" spans="2:6" x14ac:dyDescent="0.25">
      <c r="B87" s="291"/>
      <c r="C87" s="57" t="s">
        <v>19</v>
      </c>
      <c r="D87" s="49">
        <v>40413</v>
      </c>
      <c r="E87" s="49">
        <v>40374</v>
      </c>
      <c r="F87" s="50">
        <v>80787</v>
      </c>
    </row>
    <row r="88" spans="2:6" x14ac:dyDescent="0.25">
      <c r="B88" s="291"/>
      <c r="C88" s="57" t="s">
        <v>20</v>
      </c>
      <c r="D88" s="49">
        <v>41163</v>
      </c>
      <c r="E88" s="49">
        <v>40675</v>
      </c>
      <c r="F88" s="50">
        <v>81838</v>
      </c>
    </row>
    <row r="89" spans="2:6" x14ac:dyDescent="0.25">
      <c r="B89" s="291"/>
      <c r="C89" s="57" t="s">
        <v>21</v>
      </c>
      <c r="D89" s="49">
        <v>44221</v>
      </c>
      <c r="E89" s="49">
        <v>43911</v>
      </c>
      <c r="F89" s="50">
        <v>88132</v>
      </c>
    </row>
    <row r="90" spans="2:6" x14ac:dyDescent="0.25">
      <c r="B90" s="291"/>
      <c r="C90" s="57" t="s">
        <v>22</v>
      </c>
      <c r="D90" s="49">
        <v>39068</v>
      </c>
      <c r="E90" s="49">
        <v>38797</v>
      </c>
      <c r="F90" s="50">
        <v>77865</v>
      </c>
    </row>
    <row r="91" spans="2:6" x14ac:dyDescent="0.25">
      <c r="B91" s="291"/>
      <c r="C91" s="57" t="s">
        <v>23</v>
      </c>
      <c r="D91" s="49">
        <v>36792</v>
      </c>
      <c r="E91" s="49">
        <v>36864</v>
      </c>
      <c r="F91" s="50">
        <v>73656</v>
      </c>
    </row>
    <row r="92" spans="2:6" x14ac:dyDescent="0.25">
      <c r="B92" s="291"/>
      <c r="C92" s="58" t="s">
        <v>24</v>
      </c>
      <c r="D92" s="49">
        <v>39655</v>
      </c>
      <c r="E92" s="49">
        <v>39456</v>
      </c>
      <c r="F92" s="50">
        <v>79111</v>
      </c>
    </row>
    <row r="93" spans="2:6" x14ac:dyDescent="0.25">
      <c r="B93" s="292"/>
      <c r="C93" s="59" t="s">
        <v>1</v>
      </c>
      <c r="D93" s="51">
        <v>492138</v>
      </c>
      <c r="E93" s="51">
        <v>490383</v>
      </c>
      <c r="F93" s="51">
        <v>982521</v>
      </c>
    </row>
    <row r="94" spans="2:6" x14ac:dyDescent="0.25">
      <c r="B94" s="290">
        <v>2001</v>
      </c>
      <c r="C94" s="56" t="s">
        <v>13</v>
      </c>
      <c r="D94" s="49">
        <v>43638</v>
      </c>
      <c r="E94" s="49">
        <v>43411</v>
      </c>
      <c r="F94" s="50">
        <v>87049</v>
      </c>
    </row>
    <row r="95" spans="2:6" x14ac:dyDescent="0.25">
      <c r="B95" s="291"/>
      <c r="C95" s="57" t="s">
        <v>14</v>
      </c>
      <c r="D95" s="49">
        <v>37068</v>
      </c>
      <c r="E95" s="49">
        <v>37320</v>
      </c>
      <c r="F95" s="50">
        <v>74388</v>
      </c>
    </row>
    <row r="96" spans="2:6" x14ac:dyDescent="0.25">
      <c r="B96" s="291"/>
      <c r="C96" s="57" t="s">
        <v>15</v>
      </c>
      <c r="D96" s="49">
        <v>42675</v>
      </c>
      <c r="E96" s="49">
        <v>42271</v>
      </c>
      <c r="F96" s="50">
        <v>84946</v>
      </c>
    </row>
    <row r="97" spans="2:6" x14ac:dyDescent="0.25">
      <c r="B97" s="291"/>
      <c r="C97" s="57" t="s">
        <v>16</v>
      </c>
      <c r="D97" s="49">
        <v>40510</v>
      </c>
      <c r="E97" s="49">
        <v>40409</v>
      </c>
      <c r="F97" s="50">
        <v>80919</v>
      </c>
    </row>
    <row r="98" spans="2:6" x14ac:dyDescent="0.25">
      <c r="B98" s="291"/>
      <c r="C98" s="57" t="s">
        <v>17</v>
      </c>
      <c r="D98" s="49">
        <v>41009</v>
      </c>
      <c r="E98" s="49">
        <v>41244</v>
      </c>
      <c r="F98" s="50">
        <v>82253</v>
      </c>
    </row>
    <row r="99" spans="2:6" x14ac:dyDescent="0.25">
      <c r="B99" s="291"/>
      <c r="C99" s="57" t="s">
        <v>18</v>
      </c>
      <c r="D99" s="49">
        <v>40432</v>
      </c>
      <c r="E99" s="49">
        <v>40788</v>
      </c>
      <c r="F99" s="50">
        <v>81220</v>
      </c>
    </row>
    <row r="100" spans="2:6" x14ac:dyDescent="0.25">
      <c r="B100" s="291"/>
      <c r="C100" s="57" t="s">
        <v>19</v>
      </c>
      <c r="D100" s="49">
        <v>39856</v>
      </c>
      <c r="E100" s="49">
        <v>39240</v>
      </c>
      <c r="F100" s="50">
        <v>79096</v>
      </c>
    </row>
    <row r="101" spans="2:6" x14ac:dyDescent="0.25">
      <c r="B101" s="291"/>
      <c r="C101" s="57" t="s">
        <v>20</v>
      </c>
      <c r="D101" s="49">
        <v>39927</v>
      </c>
      <c r="E101" s="49">
        <v>39967</v>
      </c>
      <c r="F101" s="50">
        <v>79894</v>
      </c>
    </row>
    <row r="102" spans="2:6" x14ac:dyDescent="0.25">
      <c r="B102" s="291"/>
      <c r="C102" s="57" t="s">
        <v>21</v>
      </c>
      <c r="D102" s="49">
        <v>43468</v>
      </c>
      <c r="E102" s="49">
        <v>43007</v>
      </c>
      <c r="F102" s="50">
        <v>86475</v>
      </c>
    </row>
    <row r="103" spans="2:6" x14ac:dyDescent="0.25">
      <c r="B103" s="291"/>
      <c r="C103" s="57" t="s">
        <v>22</v>
      </c>
      <c r="D103" s="49">
        <v>38356</v>
      </c>
      <c r="E103" s="49">
        <v>38733</v>
      </c>
      <c r="F103" s="50">
        <v>77089</v>
      </c>
    </row>
    <row r="104" spans="2:6" x14ac:dyDescent="0.25">
      <c r="B104" s="291"/>
      <c r="C104" s="57" t="s">
        <v>23</v>
      </c>
      <c r="D104" s="49">
        <v>36675</v>
      </c>
      <c r="E104" s="49">
        <v>36150</v>
      </c>
      <c r="F104" s="50">
        <v>72825</v>
      </c>
    </row>
    <row r="105" spans="2:6" x14ac:dyDescent="0.25">
      <c r="B105" s="291"/>
      <c r="C105" s="58" t="s">
        <v>24</v>
      </c>
      <c r="D105" s="49">
        <v>39837</v>
      </c>
      <c r="E105" s="49">
        <v>39249</v>
      </c>
      <c r="F105" s="50">
        <v>79086</v>
      </c>
    </row>
    <row r="106" spans="2:6" x14ac:dyDescent="0.25">
      <c r="B106" s="292"/>
      <c r="C106" s="59" t="s">
        <v>1</v>
      </c>
      <c r="D106" s="51">
        <v>483451</v>
      </c>
      <c r="E106" s="51">
        <v>481789</v>
      </c>
      <c r="F106" s="50">
        <v>965240</v>
      </c>
    </row>
    <row r="107" spans="2:6" x14ac:dyDescent="0.25">
      <c r="B107" s="290">
        <v>2002</v>
      </c>
      <c r="C107" s="56" t="s">
        <v>13</v>
      </c>
      <c r="D107" s="49">
        <v>43628</v>
      </c>
      <c r="E107" s="49">
        <v>43222</v>
      </c>
      <c r="F107" s="50">
        <v>86850</v>
      </c>
    </row>
    <row r="108" spans="2:6" x14ac:dyDescent="0.25">
      <c r="B108" s="291"/>
      <c r="C108" s="57" t="s">
        <v>14</v>
      </c>
      <c r="D108" s="49">
        <v>38390</v>
      </c>
      <c r="E108" s="49">
        <v>38218</v>
      </c>
      <c r="F108" s="50">
        <v>76608</v>
      </c>
    </row>
    <row r="109" spans="2:6" x14ac:dyDescent="0.25">
      <c r="B109" s="291"/>
      <c r="C109" s="57" t="s">
        <v>15</v>
      </c>
      <c r="D109" s="49">
        <v>41501</v>
      </c>
      <c r="E109" s="49">
        <v>41841</v>
      </c>
      <c r="F109" s="50">
        <v>83342</v>
      </c>
    </row>
    <row r="110" spans="2:6" x14ac:dyDescent="0.25">
      <c r="B110" s="291"/>
      <c r="C110" s="57" t="s">
        <v>16</v>
      </c>
      <c r="D110" s="49">
        <v>39591</v>
      </c>
      <c r="E110" s="49">
        <v>39875</v>
      </c>
      <c r="F110" s="50">
        <v>79466</v>
      </c>
    </row>
    <row r="111" spans="2:6" x14ac:dyDescent="0.25">
      <c r="B111" s="291"/>
      <c r="C111" s="57" t="s">
        <v>17</v>
      </c>
      <c r="D111" s="49">
        <v>40896</v>
      </c>
      <c r="E111" s="49">
        <v>41163</v>
      </c>
      <c r="F111" s="50">
        <v>82059</v>
      </c>
    </row>
    <row r="112" spans="2:6" x14ac:dyDescent="0.25">
      <c r="B112" s="291"/>
      <c r="C112" s="57" t="s">
        <v>18</v>
      </c>
      <c r="D112" s="49">
        <v>41599</v>
      </c>
      <c r="E112" s="49">
        <v>41333</v>
      </c>
      <c r="F112" s="50">
        <v>82932</v>
      </c>
    </row>
    <row r="113" spans="2:6" x14ac:dyDescent="0.25">
      <c r="B113" s="291"/>
      <c r="C113" s="57" t="s">
        <v>19</v>
      </c>
      <c r="D113" s="49">
        <v>41007</v>
      </c>
      <c r="E113" s="49">
        <v>41283</v>
      </c>
      <c r="F113" s="50">
        <v>82290</v>
      </c>
    </row>
    <row r="114" spans="2:6" x14ac:dyDescent="0.25">
      <c r="B114" s="291"/>
      <c r="C114" s="57" t="s">
        <v>20</v>
      </c>
      <c r="D114" s="49">
        <v>41080</v>
      </c>
      <c r="E114" s="49">
        <v>40113</v>
      </c>
      <c r="F114" s="50">
        <v>81193</v>
      </c>
    </row>
    <row r="115" spans="2:6" x14ac:dyDescent="0.25">
      <c r="B115" s="291"/>
      <c r="C115" s="57" t="s">
        <v>21</v>
      </c>
      <c r="D115" s="49">
        <v>44639</v>
      </c>
      <c r="E115" s="49">
        <v>44091</v>
      </c>
      <c r="F115" s="50">
        <v>88730</v>
      </c>
    </row>
    <row r="116" spans="2:6" x14ac:dyDescent="0.25">
      <c r="B116" s="291"/>
      <c r="C116" s="57" t="s">
        <v>22</v>
      </c>
      <c r="D116" s="49">
        <v>39219</v>
      </c>
      <c r="E116" s="49">
        <v>39649</v>
      </c>
      <c r="F116" s="50">
        <v>78868</v>
      </c>
    </row>
    <row r="117" spans="2:6" x14ac:dyDescent="0.25">
      <c r="B117" s="291"/>
      <c r="C117" s="57" t="s">
        <v>23</v>
      </c>
      <c r="D117" s="49">
        <v>36692</v>
      </c>
      <c r="E117" s="49">
        <v>36394</v>
      </c>
      <c r="F117" s="50">
        <v>73086</v>
      </c>
    </row>
    <row r="118" spans="2:6" x14ac:dyDescent="0.25">
      <c r="B118" s="291"/>
      <c r="C118" s="58" t="s">
        <v>24</v>
      </c>
      <c r="D118" s="49">
        <v>40415</v>
      </c>
      <c r="E118" s="49">
        <v>40192</v>
      </c>
      <c r="F118" s="50">
        <v>80607</v>
      </c>
    </row>
    <row r="119" spans="2:6" x14ac:dyDescent="0.25">
      <c r="B119" s="292"/>
      <c r="C119" s="59" t="s">
        <v>1</v>
      </c>
      <c r="D119" s="51">
        <v>488657</v>
      </c>
      <c r="E119" s="51">
        <v>487374</v>
      </c>
      <c r="F119" s="51">
        <v>976031</v>
      </c>
    </row>
    <row r="120" spans="2:6" x14ac:dyDescent="0.25">
      <c r="B120" s="290">
        <v>2003</v>
      </c>
      <c r="C120" s="56" t="s">
        <v>13</v>
      </c>
      <c r="D120" s="49">
        <v>42927</v>
      </c>
      <c r="E120" s="49">
        <v>42447</v>
      </c>
      <c r="F120" s="50">
        <v>85374</v>
      </c>
    </row>
    <row r="121" spans="2:6" x14ac:dyDescent="0.25">
      <c r="B121" s="291"/>
      <c r="C121" s="57" t="s">
        <v>14</v>
      </c>
      <c r="D121" s="49">
        <v>38026</v>
      </c>
      <c r="E121" s="49">
        <v>37842</v>
      </c>
      <c r="F121" s="50">
        <v>75868</v>
      </c>
    </row>
    <row r="122" spans="2:6" x14ac:dyDescent="0.25">
      <c r="B122" s="291"/>
      <c r="C122" s="57" t="s">
        <v>15</v>
      </c>
      <c r="D122" s="49">
        <v>43412</v>
      </c>
      <c r="E122" s="49">
        <v>43280</v>
      </c>
      <c r="F122" s="50">
        <v>86692</v>
      </c>
    </row>
    <row r="123" spans="2:6" x14ac:dyDescent="0.25">
      <c r="B123" s="291"/>
      <c r="C123" s="57" t="s">
        <v>16</v>
      </c>
      <c r="D123" s="49">
        <v>40865</v>
      </c>
      <c r="E123" s="49">
        <v>40509</v>
      </c>
      <c r="F123" s="50">
        <v>81374</v>
      </c>
    </row>
    <row r="124" spans="2:6" x14ac:dyDescent="0.25">
      <c r="B124" s="291"/>
      <c r="C124" s="57" t="s">
        <v>17</v>
      </c>
      <c r="D124" s="49">
        <v>41550</v>
      </c>
      <c r="E124" s="49">
        <v>41103</v>
      </c>
      <c r="F124" s="50">
        <v>82653</v>
      </c>
    </row>
    <row r="125" spans="2:6" x14ac:dyDescent="0.25">
      <c r="B125" s="291"/>
      <c r="C125" s="57" t="s">
        <v>18</v>
      </c>
      <c r="D125" s="49">
        <v>41157</v>
      </c>
      <c r="E125" s="49">
        <v>40802</v>
      </c>
      <c r="F125" s="50">
        <v>81959</v>
      </c>
    </row>
    <row r="126" spans="2:6" x14ac:dyDescent="0.25">
      <c r="B126" s="291"/>
      <c r="C126" s="57" t="s">
        <v>19</v>
      </c>
      <c r="D126" s="49">
        <v>40008</v>
      </c>
      <c r="E126" s="49">
        <v>39626</v>
      </c>
      <c r="F126" s="50">
        <v>79634</v>
      </c>
    </row>
    <row r="127" spans="2:6" x14ac:dyDescent="0.25">
      <c r="B127" s="291"/>
      <c r="C127" s="57" t="s">
        <v>20</v>
      </c>
      <c r="D127" s="49">
        <v>40411</v>
      </c>
      <c r="E127" s="49">
        <v>40237</v>
      </c>
      <c r="F127" s="50">
        <v>80648</v>
      </c>
    </row>
    <row r="128" spans="2:6" x14ac:dyDescent="0.25">
      <c r="B128" s="291"/>
      <c r="C128" s="57" t="s">
        <v>21</v>
      </c>
      <c r="D128" s="49">
        <v>44916</v>
      </c>
      <c r="E128" s="49">
        <v>44194</v>
      </c>
      <c r="F128" s="50">
        <v>89110</v>
      </c>
    </row>
    <row r="129" spans="2:6" x14ac:dyDescent="0.25">
      <c r="B129" s="291"/>
      <c r="C129" s="57" t="s">
        <v>22</v>
      </c>
      <c r="D129" s="49">
        <v>38580</v>
      </c>
      <c r="E129" s="49">
        <v>38539</v>
      </c>
      <c r="F129" s="50">
        <v>77119</v>
      </c>
    </row>
    <row r="130" spans="2:6" x14ac:dyDescent="0.25">
      <c r="B130" s="291"/>
      <c r="C130" s="57" t="s">
        <v>23</v>
      </c>
      <c r="D130" s="49">
        <v>35876</v>
      </c>
      <c r="E130" s="49">
        <v>35536</v>
      </c>
      <c r="F130" s="50">
        <v>71412</v>
      </c>
    </row>
    <row r="131" spans="2:6" x14ac:dyDescent="0.25">
      <c r="B131" s="291"/>
      <c r="C131" s="58" t="s">
        <v>24</v>
      </c>
      <c r="D131" s="49">
        <v>40161</v>
      </c>
      <c r="E131" s="49">
        <v>39459</v>
      </c>
      <c r="F131" s="50">
        <v>79620</v>
      </c>
    </row>
    <row r="132" spans="2:6" x14ac:dyDescent="0.25">
      <c r="B132" s="292"/>
      <c r="C132" s="59" t="s">
        <v>1</v>
      </c>
      <c r="D132" s="51">
        <v>487889</v>
      </c>
      <c r="E132" s="51">
        <v>483574</v>
      </c>
      <c r="F132" s="50">
        <v>971463</v>
      </c>
    </row>
    <row r="133" spans="2:6" x14ac:dyDescent="0.25">
      <c r="B133" s="290">
        <v>2004</v>
      </c>
      <c r="C133" s="56" t="s">
        <v>13</v>
      </c>
      <c r="D133" s="49">
        <v>43133</v>
      </c>
      <c r="E133" s="49">
        <v>42333</v>
      </c>
      <c r="F133" s="50">
        <v>85466</v>
      </c>
    </row>
    <row r="134" spans="2:6" x14ac:dyDescent="0.25">
      <c r="B134" s="291"/>
      <c r="C134" s="57" t="s">
        <v>14</v>
      </c>
      <c r="D134" s="49">
        <v>39661</v>
      </c>
      <c r="E134" s="49">
        <v>38649</v>
      </c>
      <c r="F134" s="50">
        <v>78310</v>
      </c>
    </row>
    <row r="135" spans="2:6" x14ac:dyDescent="0.25">
      <c r="B135" s="291"/>
      <c r="C135" s="57" t="s">
        <v>15</v>
      </c>
      <c r="D135" s="49">
        <v>43239</v>
      </c>
      <c r="E135" s="49">
        <v>42932</v>
      </c>
      <c r="F135" s="50">
        <v>86171</v>
      </c>
    </row>
    <row r="136" spans="2:6" x14ac:dyDescent="0.25">
      <c r="B136" s="291"/>
      <c r="C136" s="57" t="s">
        <v>16</v>
      </c>
      <c r="D136" s="49">
        <v>41717</v>
      </c>
      <c r="E136" s="49">
        <v>41136</v>
      </c>
      <c r="F136" s="50">
        <v>82853</v>
      </c>
    </row>
    <row r="137" spans="2:6" x14ac:dyDescent="0.25">
      <c r="B137" s="291"/>
      <c r="C137" s="57" t="s">
        <v>17</v>
      </c>
      <c r="D137" s="49">
        <v>42606</v>
      </c>
      <c r="E137" s="49">
        <v>42514</v>
      </c>
      <c r="F137" s="50">
        <v>85120</v>
      </c>
    </row>
    <row r="138" spans="2:6" x14ac:dyDescent="0.25">
      <c r="B138" s="291"/>
      <c r="C138" s="57" t="s">
        <v>18</v>
      </c>
      <c r="D138" s="49">
        <v>43329</v>
      </c>
      <c r="E138" s="49">
        <v>43152</v>
      </c>
      <c r="F138" s="50">
        <v>86481</v>
      </c>
    </row>
    <row r="139" spans="2:6" x14ac:dyDescent="0.25">
      <c r="B139" s="291"/>
      <c r="C139" s="57" t="s">
        <v>19</v>
      </c>
      <c r="D139" s="49">
        <v>43589</v>
      </c>
      <c r="E139" s="49">
        <v>42942</v>
      </c>
      <c r="F139" s="50">
        <v>86531</v>
      </c>
    </row>
    <row r="140" spans="2:6" x14ac:dyDescent="0.25">
      <c r="B140" s="291"/>
      <c r="C140" s="57" t="s">
        <v>20</v>
      </c>
      <c r="D140" s="49">
        <v>45004</v>
      </c>
      <c r="E140" s="49">
        <v>44395</v>
      </c>
      <c r="F140" s="50">
        <v>89399</v>
      </c>
    </row>
    <row r="141" spans="2:6" x14ac:dyDescent="0.25">
      <c r="B141" s="291"/>
      <c r="C141" s="57" t="s">
        <v>21</v>
      </c>
      <c r="D141" s="49">
        <v>48604</v>
      </c>
      <c r="E141" s="49">
        <v>48410</v>
      </c>
      <c r="F141" s="50">
        <v>97014</v>
      </c>
    </row>
    <row r="142" spans="2:6" x14ac:dyDescent="0.25">
      <c r="B142" s="291"/>
      <c r="C142" s="57" t="s">
        <v>22</v>
      </c>
      <c r="D142" s="49">
        <v>41990</v>
      </c>
      <c r="E142" s="49">
        <v>41785</v>
      </c>
      <c r="F142" s="50">
        <v>83775</v>
      </c>
    </row>
    <row r="143" spans="2:6" x14ac:dyDescent="0.25">
      <c r="B143" s="291"/>
      <c r="C143" s="57" t="s">
        <v>23</v>
      </c>
      <c r="D143" s="49">
        <v>40697</v>
      </c>
      <c r="E143" s="49">
        <v>40489</v>
      </c>
      <c r="F143" s="50">
        <v>81186</v>
      </c>
    </row>
    <row r="144" spans="2:6" x14ac:dyDescent="0.25">
      <c r="B144" s="291"/>
      <c r="C144" s="58" t="s">
        <v>24</v>
      </c>
      <c r="D144" s="49">
        <v>44287</v>
      </c>
      <c r="E144" s="49">
        <v>43609</v>
      </c>
      <c r="F144" s="50">
        <v>87896</v>
      </c>
    </row>
    <row r="145" spans="2:6" x14ac:dyDescent="0.25">
      <c r="B145" s="292"/>
      <c r="C145" s="59" t="s">
        <v>1</v>
      </c>
      <c r="D145" s="51">
        <v>517856</v>
      </c>
      <c r="E145" s="51">
        <v>512346</v>
      </c>
      <c r="F145" s="50">
        <v>1030202</v>
      </c>
    </row>
    <row r="146" spans="2:6" x14ac:dyDescent="0.25">
      <c r="B146" s="290">
        <v>2005</v>
      </c>
      <c r="C146" s="56" t="s">
        <v>13</v>
      </c>
      <c r="D146" s="49">
        <v>46026</v>
      </c>
      <c r="E146" s="49">
        <v>44867</v>
      </c>
      <c r="F146" s="50">
        <v>90893</v>
      </c>
    </row>
    <row r="147" spans="2:6" x14ac:dyDescent="0.25">
      <c r="B147" s="291"/>
      <c r="C147" s="57" t="s">
        <v>14</v>
      </c>
      <c r="D147" s="49">
        <v>41349</v>
      </c>
      <c r="E147" s="49">
        <v>40916</v>
      </c>
      <c r="F147" s="50">
        <v>82265</v>
      </c>
    </row>
    <row r="148" spans="2:6" x14ac:dyDescent="0.25">
      <c r="B148" s="291"/>
      <c r="C148" s="57" t="s">
        <v>15</v>
      </c>
      <c r="D148" s="49">
        <v>46956</v>
      </c>
      <c r="E148" s="49">
        <v>46869</v>
      </c>
      <c r="F148" s="50">
        <v>93825</v>
      </c>
    </row>
    <row r="149" spans="2:6" x14ac:dyDescent="0.25">
      <c r="B149" s="291"/>
      <c r="C149" s="57" t="s">
        <v>16</v>
      </c>
      <c r="D149" s="49">
        <v>45133</v>
      </c>
      <c r="E149" s="49">
        <v>44927</v>
      </c>
      <c r="F149" s="50">
        <v>90060</v>
      </c>
    </row>
    <row r="150" spans="2:6" x14ac:dyDescent="0.25">
      <c r="B150" s="291"/>
      <c r="C150" s="57" t="s">
        <v>17</v>
      </c>
      <c r="D150" s="49">
        <v>47072</v>
      </c>
      <c r="E150" s="49">
        <v>46468</v>
      </c>
      <c r="F150" s="50">
        <v>93540</v>
      </c>
    </row>
    <row r="151" spans="2:6" x14ac:dyDescent="0.25">
      <c r="B151" s="291"/>
      <c r="C151" s="57" t="s">
        <v>18</v>
      </c>
      <c r="D151" s="49">
        <v>45850</v>
      </c>
      <c r="E151" s="49">
        <v>45879</v>
      </c>
      <c r="F151" s="50">
        <v>91729</v>
      </c>
    </row>
    <row r="152" spans="2:6" x14ac:dyDescent="0.25">
      <c r="B152" s="291"/>
      <c r="C152" s="57" t="s">
        <v>19</v>
      </c>
      <c r="D152" s="49">
        <v>44794</v>
      </c>
      <c r="E152" s="49">
        <v>44349</v>
      </c>
      <c r="F152" s="50">
        <v>89143</v>
      </c>
    </row>
    <row r="153" spans="2:6" x14ac:dyDescent="0.25">
      <c r="B153" s="291"/>
      <c r="C153" s="57" t="s">
        <v>20</v>
      </c>
      <c r="D153" s="49">
        <v>45053</v>
      </c>
      <c r="E153" s="49">
        <v>44099</v>
      </c>
      <c r="F153" s="50">
        <v>89152</v>
      </c>
    </row>
    <row r="154" spans="2:6" x14ac:dyDescent="0.25">
      <c r="B154" s="291"/>
      <c r="C154" s="57" t="s">
        <v>21</v>
      </c>
      <c r="D154" s="49">
        <v>47391</v>
      </c>
      <c r="E154" s="49">
        <v>46933</v>
      </c>
      <c r="F154" s="50">
        <v>94324</v>
      </c>
    </row>
    <row r="155" spans="2:6" x14ac:dyDescent="0.25">
      <c r="B155" s="291"/>
      <c r="C155" s="57" t="s">
        <v>22</v>
      </c>
      <c r="D155" s="49">
        <v>42033</v>
      </c>
      <c r="E155" s="49">
        <v>41203</v>
      </c>
      <c r="F155" s="50">
        <v>83236</v>
      </c>
    </row>
    <row r="156" spans="2:6" x14ac:dyDescent="0.25">
      <c r="B156" s="291"/>
      <c r="C156" s="57" t="s">
        <v>23</v>
      </c>
      <c r="D156" s="49">
        <v>41539</v>
      </c>
      <c r="E156" s="49">
        <v>40783</v>
      </c>
      <c r="F156" s="50">
        <v>82322</v>
      </c>
    </row>
    <row r="157" spans="2:6" x14ac:dyDescent="0.25">
      <c r="B157" s="291"/>
      <c r="C157" s="58" t="s">
        <v>24</v>
      </c>
      <c r="D157" s="49">
        <v>46014</v>
      </c>
      <c r="E157" s="49">
        <v>45403</v>
      </c>
      <c r="F157" s="50">
        <v>91417</v>
      </c>
    </row>
    <row r="158" spans="2:6" x14ac:dyDescent="0.25">
      <c r="B158" s="292"/>
      <c r="C158" s="59" t="s">
        <v>1</v>
      </c>
      <c r="D158" s="51">
        <v>539210</v>
      </c>
      <c r="E158" s="51">
        <v>532696</v>
      </c>
      <c r="F158" s="51">
        <v>1071906</v>
      </c>
    </row>
    <row r="159" spans="2:6" x14ac:dyDescent="0.25">
      <c r="B159" s="290">
        <v>2006</v>
      </c>
      <c r="C159" s="56" t="s">
        <v>13</v>
      </c>
      <c r="D159" s="49">
        <v>47903</v>
      </c>
      <c r="E159" s="49">
        <v>47463</v>
      </c>
      <c r="F159" s="50">
        <v>95366</v>
      </c>
    </row>
    <row r="160" spans="2:6" x14ac:dyDescent="0.25">
      <c r="B160" s="291"/>
      <c r="C160" s="57" t="s">
        <v>14</v>
      </c>
      <c r="D160" s="49">
        <v>43147</v>
      </c>
      <c r="E160" s="49">
        <v>43184</v>
      </c>
      <c r="F160" s="50">
        <v>86331</v>
      </c>
    </row>
    <row r="161" spans="2:6" x14ac:dyDescent="0.25">
      <c r="B161" s="291"/>
      <c r="C161" s="57" t="s">
        <v>15</v>
      </c>
      <c r="D161" s="49">
        <v>48063</v>
      </c>
      <c r="E161" s="49">
        <v>48051</v>
      </c>
      <c r="F161" s="50">
        <v>96114</v>
      </c>
    </row>
    <row r="162" spans="2:6" x14ac:dyDescent="0.25">
      <c r="B162" s="291"/>
      <c r="C162" s="57" t="s">
        <v>16</v>
      </c>
      <c r="D162" s="49">
        <v>46124</v>
      </c>
      <c r="E162" s="49">
        <v>46018</v>
      </c>
      <c r="F162" s="50">
        <v>92142</v>
      </c>
    </row>
    <row r="163" spans="2:6" x14ac:dyDescent="0.25">
      <c r="B163" s="291"/>
      <c r="C163" s="57" t="s">
        <v>17</v>
      </c>
      <c r="D163" s="49">
        <v>47935</v>
      </c>
      <c r="E163" s="49">
        <v>47316</v>
      </c>
      <c r="F163" s="50">
        <v>95251</v>
      </c>
    </row>
    <row r="164" spans="2:6" x14ac:dyDescent="0.25">
      <c r="B164" s="291"/>
      <c r="C164" s="57" t="s">
        <v>18</v>
      </c>
      <c r="D164" s="49">
        <v>47114</v>
      </c>
      <c r="E164" s="49">
        <v>46652</v>
      </c>
      <c r="F164" s="50">
        <v>93766</v>
      </c>
    </row>
    <row r="165" spans="2:6" x14ac:dyDescent="0.25">
      <c r="B165" s="291"/>
      <c r="C165" s="57" t="s">
        <v>19</v>
      </c>
      <c r="D165" s="49">
        <v>46175</v>
      </c>
      <c r="E165" s="49">
        <v>45849</v>
      </c>
      <c r="F165" s="50">
        <v>92024</v>
      </c>
    </row>
    <row r="166" spans="2:6" x14ac:dyDescent="0.25">
      <c r="B166" s="291"/>
      <c r="C166" s="57" t="s">
        <v>20</v>
      </c>
      <c r="D166" s="49">
        <v>46328</v>
      </c>
      <c r="E166" s="49">
        <v>46160</v>
      </c>
      <c r="F166" s="50">
        <v>92488</v>
      </c>
    </row>
    <row r="167" spans="2:6" x14ac:dyDescent="0.25">
      <c r="B167" s="291"/>
      <c r="C167" s="57" t="s">
        <v>21</v>
      </c>
      <c r="D167" s="49">
        <v>50213</v>
      </c>
      <c r="E167" s="49">
        <v>49957</v>
      </c>
      <c r="F167" s="50">
        <v>100170</v>
      </c>
    </row>
    <row r="168" spans="2:6" x14ac:dyDescent="0.25">
      <c r="B168" s="291"/>
      <c r="C168" s="57" t="s">
        <v>22</v>
      </c>
      <c r="D168" s="49">
        <v>43975</v>
      </c>
      <c r="E168" s="49">
        <v>43354</v>
      </c>
      <c r="F168" s="50">
        <v>87329</v>
      </c>
    </row>
    <row r="169" spans="2:6" x14ac:dyDescent="0.25">
      <c r="B169" s="291"/>
      <c r="C169" s="57" t="s">
        <v>23</v>
      </c>
      <c r="D169" s="49">
        <v>41899</v>
      </c>
      <c r="E169" s="49">
        <v>40816</v>
      </c>
      <c r="F169" s="50">
        <v>82715</v>
      </c>
    </row>
    <row r="170" spans="2:6" x14ac:dyDescent="0.25">
      <c r="B170" s="291"/>
      <c r="C170" s="58" t="s">
        <v>24</v>
      </c>
      <c r="D170" s="49">
        <v>45444</v>
      </c>
      <c r="E170" s="49">
        <v>44441</v>
      </c>
      <c r="F170" s="50">
        <v>89885</v>
      </c>
    </row>
    <row r="171" spans="2:6" x14ac:dyDescent="0.25">
      <c r="B171" s="292"/>
      <c r="C171" s="59" t="s">
        <v>1</v>
      </c>
      <c r="D171" s="51">
        <v>554320</v>
      </c>
      <c r="E171" s="51">
        <v>549261</v>
      </c>
      <c r="F171" s="50">
        <v>1103581</v>
      </c>
    </row>
    <row r="172" spans="2:6" x14ac:dyDescent="0.25">
      <c r="B172" s="290">
        <v>2007</v>
      </c>
      <c r="C172" s="56" t="s">
        <v>13</v>
      </c>
      <c r="D172" s="49">
        <v>48881</v>
      </c>
      <c r="E172" s="49">
        <v>48451</v>
      </c>
      <c r="F172" s="50">
        <v>97332</v>
      </c>
    </row>
    <row r="173" spans="2:6" x14ac:dyDescent="0.25">
      <c r="B173" s="291"/>
      <c r="C173" s="57" t="s">
        <v>14</v>
      </c>
      <c r="D173" s="49">
        <v>42571</v>
      </c>
      <c r="E173" s="49">
        <v>41706</v>
      </c>
      <c r="F173" s="50">
        <v>84277</v>
      </c>
    </row>
    <row r="174" spans="2:6" x14ac:dyDescent="0.25">
      <c r="B174" s="291"/>
      <c r="C174" s="57" t="s">
        <v>15</v>
      </c>
      <c r="D174" s="49">
        <v>48271</v>
      </c>
      <c r="E174" s="49">
        <v>47549</v>
      </c>
      <c r="F174" s="50">
        <v>95820</v>
      </c>
    </row>
    <row r="175" spans="2:6" x14ac:dyDescent="0.25">
      <c r="B175" s="291"/>
      <c r="C175" s="57" t="s">
        <v>16</v>
      </c>
      <c r="D175" s="49">
        <v>46642</v>
      </c>
      <c r="E175" s="49">
        <v>46439</v>
      </c>
      <c r="F175" s="50">
        <v>93081</v>
      </c>
    </row>
    <row r="176" spans="2:6" x14ac:dyDescent="0.25">
      <c r="B176" s="291"/>
      <c r="C176" s="57" t="s">
        <v>17</v>
      </c>
      <c r="D176" s="49">
        <v>48011</v>
      </c>
      <c r="E176" s="49">
        <v>47856</v>
      </c>
      <c r="F176" s="50">
        <v>95867</v>
      </c>
    </row>
    <row r="177" spans="2:6" x14ac:dyDescent="0.25">
      <c r="B177" s="291"/>
      <c r="C177" s="57" t="s">
        <v>18</v>
      </c>
      <c r="D177" s="49">
        <v>46612</v>
      </c>
      <c r="E177" s="49">
        <v>45525</v>
      </c>
      <c r="F177" s="50">
        <v>92137</v>
      </c>
    </row>
    <row r="178" spans="2:6" x14ac:dyDescent="0.25">
      <c r="B178" s="291"/>
      <c r="C178" s="57" t="s">
        <v>19</v>
      </c>
      <c r="D178" s="49">
        <v>45863</v>
      </c>
      <c r="E178" s="49">
        <v>45603</v>
      </c>
      <c r="F178" s="50">
        <v>91466</v>
      </c>
    </row>
    <row r="179" spans="2:6" x14ac:dyDescent="0.25">
      <c r="B179" s="291"/>
      <c r="C179" s="57" t="s">
        <v>20</v>
      </c>
      <c r="D179" s="49">
        <v>45291</v>
      </c>
      <c r="E179" s="49">
        <v>44794</v>
      </c>
      <c r="F179" s="50">
        <v>90085</v>
      </c>
    </row>
    <row r="180" spans="2:6" x14ac:dyDescent="0.25">
      <c r="B180" s="291"/>
      <c r="C180" s="57" t="s">
        <v>21</v>
      </c>
      <c r="D180" s="49">
        <v>48208</v>
      </c>
      <c r="E180" s="49">
        <v>47397</v>
      </c>
      <c r="F180" s="50">
        <v>95605</v>
      </c>
    </row>
    <row r="181" spans="2:6" x14ac:dyDescent="0.25">
      <c r="B181" s="291"/>
      <c r="C181" s="57" t="s">
        <v>22</v>
      </c>
      <c r="D181" s="49">
        <v>42184</v>
      </c>
      <c r="E181" s="49">
        <v>41272</v>
      </c>
      <c r="F181" s="50">
        <v>83456</v>
      </c>
    </row>
    <row r="182" spans="2:6" x14ac:dyDescent="0.25">
      <c r="B182" s="291"/>
      <c r="C182" s="57" t="s">
        <v>23</v>
      </c>
      <c r="D182" s="49">
        <v>40708</v>
      </c>
      <c r="E182" s="49">
        <v>40271</v>
      </c>
      <c r="F182" s="50">
        <v>80979</v>
      </c>
    </row>
    <row r="183" spans="2:6" x14ac:dyDescent="0.25">
      <c r="B183" s="291"/>
      <c r="C183" s="58" t="s">
        <v>24</v>
      </c>
      <c r="D183" s="49">
        <v>45253</v>
      </c>
      <c r="E183" s="49">
        <v>44144</v>
      </c>
      <c r="F183" s="50">
        <v>89397</v>
      </c>
    </row>
    <row r="184" spans="2:6" x14ac:dyDescent="0.25">
      <c r="B184" s="292"/>
      <c r="C184" s="59" t="s">
        <v>1</v>
      </c>
      <c r="D184" s="51">
        <v>548495</v>
      </c>
      <c r="E184" s="51">
        <v>541027</v>
      </c>
      <c r="F184" s="50">
        <v>1089522</v>
      </c>
    </row>
    <row r="185" spans="2:6" x14ac:dyDescent="0.25">
      <c r="B185" s="290">
        <v>2008</v>
      </c>
      <c r="C185" s="56" t="s">
        <v>13</v>
      </c>
      <c r="D185" s="49">
        <v>48159</v>
      </c>
      <c r="E185" s="49">
        <v>47539</v>
      </c>
      <c r="F185" s="50">
        <v>95698</v>
      </c>
    </row>
    <row r="186" spans="2:6" x14ac:dyDescent="0.25">
      <c r="B186" s="291"/>
      <c r="C186" s="57" t="s">
        <v>14</v>
      </c>
      <c r="D186" s="49">
        <v>45181</v>
      </c>
      <c r="E186" s="49">
        <v>44506</v>
      </c>
      <c r="F186" s="50">
        <v>89687</v>
      </c>
    </row>
    <row r="187" spans="2:6" x14ac:dyDescent="0.25">
      <c r="B187" s="291"/>
      <c r="C187" s="57" t="s">
        <v>15</v>
      </c>
      <c r="D187" s="49">
        <v>49087</v>
      </c>
      <c r="E187" s="49">
        <v>48991</v>
      </c>
      <c r="F187" s="50">
        <v>98078</v>
      </c>
    </row>
    <row r="188" spans="2:6" x14ac:dyDescent="0.25">
      <c r="B188" s="291"/>
      <c r="C188" s="57" t="s">
        <v>16</v>
      </c>
      <c r="D188" s="49">
        <v>46520</v>
      </c>
      <c r="E188" s="49">
        <v>46266</v>
      </c>
      <c r="F188" s="50">
        <v>92786</v>
      </c>
    </row>
    <row r="189" spans="2:6" x14ac:dyDescent="0.25">
      <c r="B189" s="291"/>
      <c r="C189" s="57" t="s">
        <v>17</v>
      </c>
      <c r="D189" s="49">
        <v>46438</v>
      </c>
      <c r="E189" s="49">
        <v>46113</v>
      </c>
      <c r="F189" s="50">
        <v>92551</v>
      </c>
    </row>
    <row r="190" spans="2:6" x14ac:dyDescent="0.25">
      <c r="B190" s="291"/>
      <c r="C190" s="57" t="s">
        <v>18</v>
      </c>
      <c r="D190" s="49">
        <v>46128</v>
      </c>
      <c r="E190" s="49">
        <v>45550</v>
      </c>
      <c r="F190" s="50">
        <v>91678</v>
      </c>
    </row>
    <row r="191" spans="2:6" x14ac:dyDescent="0.25">
      <c r="B191" s="291"/>
      <c r="C191" s="57" t="s">
        <v>19</v>
      </c>
      <c r="D191" s="49">
        <v>47041</v>
      </c>
      <c r="E191" s="49">
        <v>47000</v>
      </c>
      <c r="F191" s="50">
        <v>94041</v>
      </c>
    </row>
    <row r="192" spans="2:6" x14ac:dyDescent="0.25">
      <c r="B192" s="291"/>
      <c r="C192" s="57" t="s">
        <v>20</v>
      </c>
      <c r="D192" s="49">
        <v>47426</v>
      </c>
      <c r="E192" s="49">
        <v>46431</v>
      </c>
      <c r="F192" s="50">
        <v>93857</v>
      </c>
    </row>
    <row r="193" spans="2:6" x14ac:dyDescent="0.25">
      <c r="B193" s="291"/>
      <c r="C193" s="57" t="s">
        <v>21</v>
      </c>
      <c r="D193" s="49">
        <v>50910</v>
      </c>
      <c r="E193" s="49">
        <v>49801</v>
      </c>
      <c r="F193" s="50">
        <v>100711</v>
      </c>
    </row>
    <row r="194" spans="2:6" x14ac:dyDescent="0.25">
      <c r="B194" s="291"/>
      <c r="C194" s="57" t="s">
        <v>22</v>
      </c>
      <c r="D194" s="49">
        <v>43468</v>
      </c>
      <c r="E194" s="49">
        <v>43468</v>
      </c>
      <c r="F194" s="50">
        <v>86936</v>
      </c>
    </row>
    <row r="195" spans="2:6" x14ac:dyDescent="0.25">
      <c r="B195" s="291"/>
      <c r="C195" s="57" t="s">
        <v>23</v>
      </c>
      <c r="D195" s="49">
        <v>42416</v>
      </c>
      <c r="E195" s="49">
        <v>41571</v>
      </c>
      <c r="F195" s="50">
        <v>83987</v>
      </c>
    </row>
    <row r="196" spans="2:6" x14ac:dyDescent="0.25">
      <c r="B196" s="291"/>
      <c r="C196" s="58" t="s">
        <v>24</v>
      </c>
      <c r="D196" s="49">
        <v>47022</v>
      </c>
      <c r="E196" s="49">
        <v>46009</v>
      </c>
      <c r="F196" s="50">
        <v>93031</v>
      </c>
    </row>
    <row r="197" spans="2:6" x14ac:dyDescent="0.25">
      <c r="B197" s="292"/>
      <c r="C197" s="59" t="s">
        <v>1</v>
      </c>
      <c r="D197" s="51">
        <v>559796</v>
      </c>
      <c r="E197" s="51">
        <v>553245</v>
      </c>
      <c r="F197" s="51">
        <v>1113041</v>
      </c>
    </row>
    <row r="198" spans="2:6" x14ac:dyDescent="0.25">
      <c r="B198" s="290">
        <v>2009</v>
      </c>
      <c r="C198" s="56" t="s">
        <v>13</v>
      </c>
      <c r="D198" s="49">
        <v>48308</v>
      </c>
      <c r="E198" s="49">
        <v>47422</v>
      </c>
      <c r="F198" s="50">
        <v>95730</v>
      </c>
    </row>
    <row r="199" spans="2:6" x14ac:dyDescent="0.25">
      <c r="B199" s="291"/>
      <c r="C199" s="57" t="s">
        <v>14</v>
      </c>
      <c r="D199" s="49">
        <v>42551</v>
      </c>
      <c r="E199" s="49">
        <v>42112</v>
      </c>
      <c r="F199" s="50">
        <v>84663</v>
      </c>
    </row>
    <row r="200" spans="2:6" x14ac:dyDescent="0.25">
      <c r="B200" s="291"/>
      <c r="C200" s="57" t="s">
        <v>15</v>
      </c>
      <c r="D200" s="49">
        <v>48301</v>
      </c>
      <c r="E200" s="49">
        <v>47612</v>
      </c>
      <c r="F200" s="50">
        <v>95913</v>
      </c>
    </row>
    <row r="201" spans="2:6" x14ac:dyDescent="0.25">
      <c r="B201" s="291"/>
      <c r="C201" s="57" t="s">
        <v>16</v>
      </c>
      <c r="D201" s="49">
        <v>44077</v>
      </c>
      <c r="E201" s="49">
        <v>43821</v>
      </c>
      <c r="F201" s="50">
        <v>87898</v>
      </c>
    </row>
    <row r="202" spans="2:6" x14ac:dyDescent="0.25">
      <c r="B202" s="291"/>
      <c r="C202" s="57" t="s">
        <v>17</v>
      </c>
      <c r="D202" s="49">
        <v>44911</v>
      </c>
      <c r="E202" s="49">
        <v>45029</v>
      </c>
      <c r="F202" s="50">
        <v>89940</v>
      </c>
    </row>
    <row r="203" spans="2:6" x14ac:dyDescent="0.25">
      <c r="B203" s="291"/>
      <c r="C203" s="57" t="s">
        <v>18</v>
      </c>
      <c r="D203" s="49">
        <v>45229</v>
      </c>
      <c r="E203" s="49">
        <v>44400</v>
      </c>
      <c r="F203" s="50">
        <v>89629</v>
      </c>
    </row>
    <row r="204" spans="2:6" x14ac:dyDescent="0.25">
      <c r="B204" s="291"/>
      <c r="C204" s="57" t="s">
        <v>19</v>
      </c>
      <c r="D204" s="49">
        <v>44486</v>
      </c>
      <c r="E204" s="49">
        <v>44305</v>
      </c>
      <c r="F204" s="50">
        <v>88791</v>
      </c>
    </row>
    <row r="205" spans="2:6" x14ac:dyDescent="0.25">
      <c r="B205" s="291"/>
      <c r="C205" s="57" t="s">
        <v>20</v>
      </c>
      <c r="D205" s="49">
        <v>44454</v>
      </c>
      <c r="E205" s="49">
        <v>43849</v>
      </c>
      <c r="F205" s="50">
        <v>88303</v>
      </c>
    </row>
    <row r="206" spans="2:6" x14ac:dyDescent="0.25">
      <c r="B206" s="291"/>
      <c r="C206" s="57" t="s">
        <v>21</v>
      </c>
      <c r="D206" s="49">
        <v>47105</v>
      </c>
      <c r="E206" s="49">
        <v>46378</v>
      </c>
      <c r="F206" s="50">
        <v>93483</v>
      </c>
    </row>
    <row r="207" spans="2:6" x14ac:dyDescent="0.25">
      <c r="B207" s="291"/>
      <c r="C207" s="57" t="s">
        <v>22</v>
      </c>
      <c r="D207" s="49">
        <v>41194</v>
      </c>
      <c r="E207" s="49">
        <v>40118</v>
      </c>
      <c r="F207" s="50">
        <v>81312</v>
      </c>
    </row>
    <row r="208" spans="2:6" x14ac:dyDescent="0.25">
      <c r="B208" s="291"/>
      <c r="C208" s="57" t="s">
        <v>23</v>
      </c>
      <c r="D208" s="49">
        <v>40133</v>
      </c>
      <c r="E208" s="49">
        <v>39267</v>
      </c>
      <c r="F208" s="50">
        <v>79400</v>
      </c>
    </row>
    <row r="209" spans="2:6" x14ac:dyDescent="0.25">
      <c r="B209" s="291"/>
      <c r="C209" s="58" t="s">
        <v>24</v>
      </c>
      <c r="D209" s="49">
        <v>43891</v>
      </c>
      <c r="E209" s="49">
        <v>43154</v>
      </c>
      <c r="F209" s="50">
        <v>87045</v>
      </c>
    </row>
    <row r="210" spans="2:6" x14ac:dyDescent="0.25">
      <c r="B210" s="292"/>
      <c r="C210" s="59" t="s">
        <v>1</v>
      </c>
      <c r="D210" s="51">
        <v>534640</v>
      </c>
      <c r="E210" s="51">
        <v>527437</v>
      </c>
      <c r="F210" s="50">
        <v>1062077</v>
      </c>
    </row>
    <row r="211" spans="2:6" x14ac:dyDescent="0.25">
      <c r="B211" s="290">
        <v>2010</v>
      </c>
      <c r="C211" s="56" t="s">
        <v>13</v>
      </c>
      <c r="D211" s="49">
        <v>45215</v>
      </c>
      <c r="E211" s="49">
        <v>44507</v>
      </c>
      <c r="F211" s="50">
        <v>89722</v>
      </c>
    </row>
    <row r="212" spans="2:6" x14ac:dyDescent="0.25">
      <c r="B212" s="291"/>
      <c r="C212" s="57" t="s">
        <v>14</v>
      </c>
      <c r="D212" s="49">
        <v>40473</v>
      </c>
      <c r="E212" s="49">
        <v>39848</v>
      </c>
      <c r="F212" s="50">
        <v>80321</v>
      </c>
    </row>
    <row r="213" spans="2:6" x14ac:dyDescent="0.25">
      <c r="B213" s="291"/>
      <c r="C213" s="57" t="s">
        <v>15</v>
      </c>
      <c r="D213" s="49">
        <v>46143</v>
      </c>
      <c r="E213" s="49">
        <v>45242</v>
      </c>
      <c r="F213" s="50">
        <v>91385</v>
      </c>
    </row>
    <row r="214" spans="2:6" x14ac:dyDescent="0.25">
      <c r="B214" s="291"/>
      <c r="C214" s="57" t="s">
        <v>16</v>
      </c>
      <c r="D214" s="49">
        <v>43209</v>
      </c>
      <c r="E214" s="49">
        <v>42688</v>
      </c>
      <c r="F214" s="50">
        <v>85897</v>
      </c>
    </row>
    <row r="215" spans="2:6" x14ac:dyDescent="0.25">
      <c r="B215" s="291"/>
      <c r="C215" s="57" t="s">
        <v>17</v>
      </c>
      <c r="D215" s="49">
        <v>43796</v>
      </c>
      <c r="E215" s="49">
        <v>42855</v>
      </c>
      <c r="F215" s="50">
        <v>86651</v>
      </c>
    </row>
    <row r="216" spans="2:6" x14ac:dyDescent="0.25">
      <c r="B216" s="291"/>
      <c r="C216" s="57" t="s">
        <v>18</v>
      </c>
      <c r="D216" s="49">
        <v>44066</v>
      </c>
      <c r="E216" s="49">
        <v>43430</v>
      </c>
      <c r="F216" s="50">
        <v>87496</v>
      </c>
    </row>
    <row r="217" spans="2:6" x14ac:dyDescent="0.25">
      <c r="B217" s="291"/>
      <c r="C217" s="57" t="s">
        <v>19</v>
      </c>
      <c r="D217" s="49">
        <v>44557</v>
      </c>
      <c r="E217" s="49">
        <v>43676</v>
      </c>
      <c r="F217" s="50">
        <v>88233</v>
      </c>
    </row>
    <row r="218" spans="2:6" x14ac:dyDescent="0.25">
      <c r="B218" s="291"/>
      <c r="C218" s="57" t="s">
        <v>20</v>
      </c>
      <c r="D218" s="49">
        <v>44413</v>
      </c>
      <c r="E218" s="49">
        <v>43176</v>
      </c>
      <c r="F218" s="50">
        <v>87589</v>
      </c>
    </row>
    <row r="219" spans="2:6" x14ac:dyDescent="0.25">
      <c r="B219" s="291"/>
      <c r="C219" s="57" t="s">
        <v>21</v>
      </c>
      <c r="D219" s="49">
        <v>47319</v>
      </c>
      <c r="E219" s="49">
        <v>46068</v>
      </c>
      <c r="F219" s="50">
        <v>93387</v>
      </c>
    </row>
    <row r="220" spans="2:6" x14ac:dyDescent="0.25">
      <c r="B220" s="291"/>
      <c r="C220" s="57" t="s">
        <v>22</v>
      </c>
      <c r="D220" s="49">
        <v>40684</v>
      </c>
      <c r="E220" s="49">
        <v>40267</v>
      </c>
      <c r="F220" s="50">
        <v>80951</v>
      </c>
    </row>
    <row r="221" spans="2:6" x14ac:dyDescent="0.25">
      <c r="B221" s="291"/>
      <c r="C221" s="57" t="s">
        <v>23</v>
      </c>
      <c r="D221" s="49">
        <v>39197</v>
      </c>
      <c r="E221" s="49">
        <v>38595</v>
      </c>
      <c r="F221" s="50">
        <v>77792</v>
      </c>
    </row>
    <row r="222" spans="2:6" x14ac:dyDescent="0.25">
      <c r="B222" s="291"/>
      <c r="C222" s="58" t="s">
        <v>24</v>
      </c>
      <c r="D222" s="49">
        <v>43306</v>
      </c>
      <c r="E222" s="49">
        <v>42780</v>
      </c>
      <c r="F222" s="50">
        <v>86086</v>
      </c>
    </row>
    <row r="223" spans="2:6" x14ac:dyDescent="0.25">
      <c r="B223" s="292"/>
      <c r="C223" s="59" t="s">
        <v>1</v>
      </c>
      <c r="D223" s="51">
        <v>522377</v>
      </c>
      <c r="E223" s="51">
        <v>513132</v>
      </c>
      <c r="F223" s="50">
        <v>1035509</v>
      </c>
    </row>
    <row r="224" spans="2:6" x14ac:dyDescent="0.25">
      <c r="B224" s="290">
        <v>2011</v>
      </c>
      <c r="C224" s="56" t="s">
        <v>13</v>
      </c>
      <c r="D224" s="49">
        <v>43452</v>
      </c>
      <c r="E224" s="49">
        <v>42671</v>
      </c>
      <c r="F224" s="50">
        <v>86123</v>
      </c>
    </row>
    <row r="225" spans="2:6" x14ac:dyDescent="0.25">
      <c r="B225" s="291"/>
      <c r="C225" s="57" t="s">
        <v>14</v>
      </c>
      <c r="D225" s="49">
        <v>41527</v>
      </c>
      <c r="E225" s="49">
        <v>40494</v>
      </c>
      <c r="F225" s="50">
        <v>82021</v>
      </c>
    </row>
    <row r="226" spans="2:6" x14ac:dyDescent="0.25">
      <c r="B226" s="291"/>
      <c r="C226" s="57" t="s">
        <v>15</v>
      </c>
      <c r="D226" s="49">
        <v>48261</v>
      </c>
      <c r="E226" s="49">
        <v>46970</v>
      </c>
      <c r="F226" s="50">
        <v>95231</v>
      </c>
    </row>
    <row r="227" spans="2:6" x14ac:dyDescent="0.25">
      <c r="B227" s="291"/>
      <c r="C227" s="57" t="s">
        <v>16</v>
      </c>
      <c r="D227" s="49">
        <v>43806</v>
      </c>
      <c r="E227" s="49">
        <v>43635</v>
      </c>
      <c r="F227" s="50">
        <v>87441</v>
      </c>
    </row>
    <row r="228" spans="2:6" x14ac:dyDescent="0.25">
      <c r="B228" s="291"/>
      <c r="C228" s="57" t="s">
        <v>17</v>
      </c>
      <c r="D228" s="49">
        <v>45915</v>
      </c>
      <c r="E228" s="49">
        <v>45374</v>
      </c>
      <c r="F228" s="50">
        <v>91289</v>
      </c>
    </row>
    <row r="229" spans="2:6" x14ac:dyDescent="0.25">
      <c r="B229" s="291"/>
      <c r="C229" s="57" t="s">
        <v>18</v>
      </c>
      <c r="D229" s="49">
        <v>44478</v>
      </c>
      <c r="E229" s="49">
        <v>43801</v>
      </c>
      <c r="F229" s="50">
        <v>88279</v>
      </c>
    </row>
    <row r="230" spans="2:6" x14ac:dyDescent="0.25">
      <c r="B230" s="291"/>
      <c r="C230" s="57" t="s">
        <v>19</v>
      </c>
      <c r="D230" s="49">
        <v>43910</v>
      </c>
      <c r="E230" s="49">
        <v>42839</v>
      </c>
      <c r="F230" s="50">
        <v>86749</v>
      </c>
    </row>
    <row r="231" spans="2:6" x14ac:dyDescent="0.25">
      <c r="B231" s="291"/>
      <c r="C231" s="57" t="s">
        <v>20</v>
      </c>
      <c r="D231" s="49">
        <v>44182</v>
      </c>
      <c r="E231" s="49">
        <v>43432</v>
      </c>
      <c r="F231" s="50">
        <v>87614</v>
      </c>
    </row>
    <row r="232" spans="2:6" x14ac:dyDescent="0.25">
      <c r="B232" s="291"/>
      <c r="C232" s="57" t="s">
        <v>21</v>
      </c>
      <c r="D232" s="49">
        <v>46794</v>
      </c>
      <c r="E232" s="49">
        <v>45813</v>
      </c>
      <c r="F232" s="50">
        <v>92607</v>
      </c>
    </row>
    <row r="233" spans="2:6" x14ac:dyDescent="0.25">
      <c r="B233" s="291"/>
      <c r="C233" s="57" t="s">
        <v>22</v>
      </c>
      <c r="D233" s="49">
        <v>40809</v>
      </c>
      <c r="E233" s="49">
        <v>40925</v>
      </c>
      <c r="F233" s="50">
        <v>81734</v>
      </c>
    </row>
    <row r="234" spans="2:6" x14ac:dyDescent="0.25">
      <c r="B234" s="291"/>
      <c r="C234" s="57" t="s">
        <v>23</v>
      </c>
      <c r="D234" s="49">
        <v>40674</v>
      </c>
      <c r="E234" s="49">
        <v>39600</v>
      </c>
      <c r="F234" s="50">
        <v>80274</v>
      </c>
    </row>
    <row r="235" spans="2:6" x14ac:dyDescent="0.25">
      <c r="B235" s="291"/>
      <c r="C235" s="58" t="s">
        <v>24</v>
      </c>
      <c r="D235" s="49">
        <v>43043</v>
      </c>
      <c r="E235" s="49">
        <v>42114</v>
      </c>
      <c r="F235" s="50">
        <v>85157</v>
      </c>
    </row>
    <row r="236" spans="2:6" x14ac:dyDescent="0.25">
      <c r="B236" s="292"/>
      <c r="C236" s="59" t="s">
        <v>1</v>
      </c>
      <c r="D236" s="51">
        <v>526851</v>
      </c>
      <c r="E236" s="51">
        <v>517688</v>
      </c>
      <c r="F236" s="51">
        <v>1044539</v>
      </c>
    </row>
    <row r="237" spans="2:6" x14ac:dyDescent="0.25">
      <c r="B237" s="290">
        <v>2012</v>
      </c>
      <c r="C237" s="56" t="s">
        <v>13</v>
      </c>
      <c r="D237" s="49">
        <v>46247</v>
      </c>
      <c r="E237" s="49">
        <v>45362</v>
      </c>
      <c r="F237" s="50">
        <v>91609</v>
      </c>
    </row>
    <row r="238" spans="2:6" x14ac:dyDescent="0.25">
      <c r="B238" s="291"/>
      <c r="C238" s="57" t="s">
        <v>14</v>
      </c>
      <c r="D238" s="49">
        <v>42174</v>
      </c>
      <c r="E238" s="49">
        <v>41551</v>
      </c>
      <c r="F238" s="50">
        <v>83725</v>
      </c>
    </row>
    <row r="239" spans="2:6" x14ac:dyDescent="0.25">
      <c r="B239" s="291"/>
      <c r="C239" s="57" t="s">
        <v>15</v>
      </c>
      <c r="D239" s="49">
        <v>46568</v>
      </c>
      <c r="E239" s="49">
        <v>46015</v>
      </c>
      <c r="F239" s="50">
        <v>92583</v>
      </c>
    </row>
    <row r="240" spans="2:6" x14ac:dyDescent="0.25">
      <c r="B240" s="291"/>
      <c r="C240" s="57" t="s">
        <v>16</v>
      </c>
      <c r="D240" s="49">
        <v>44828</v>
      </c>
      <c r="E240" s="49">
        <v>44210</v>
      </c>
      <c r="F240" s="50">
        <v>89038</v>
      </c>
    </row>
    <row r="241" spans="2:6" x14ac:dyDescent="0.25">
      <c r="B241" s="291"/>
      <c r="C241" s="57" t="s">
        <v>17</v>
      </c>
      <c r="D241" s="49">
        <v>45891</v>
      </c>
      <c r="E241" s="49">
        <v>45236</v>
      </c>
      <c r="F241" s="50">
        <v>91127</v>
      </c>
    </row>
    <row r="242" spans="2:6" x14ac:dyDescent="0.25">
      <c r="B242" s="291"/>
      <c r="C242" s="57" t="s">
        <v>18</v>
      </c>
      <c r="D242" s="49">
        <v>44234</v>
      </c>
      <c r="E242" s="49">
        <v>43371</v>
      </c>
      <c r="F242" s="50">
        <v>87605</v>
      </c>
    </row>
    <row r="243" spans="2:6" x14ac:dyDescent="0.25">
      <c r="B243" s="291"/>
      <c r="C243" s="57" t="s">
        <v>19</v>
      </c>
      <c r="D243" s="49">
        <v>44042</v>
      </c>
      <c r="E243" s="49">
        <v>43491</v>
      </c>
      <c r="F243" s="50">
        <v>87533</v>
      </c>
    </row>
    <row r="244" spans="2:6" x14ac:dyDescent="0.25">
      <c r="B244" s="291"/>
      <c r="C244" s="57" t="s">
        <v>20</v>
      </c>
      <c r="D244" s="49">
        <v>44490</v>
      </c>
      <c r="E244" s="49">
        <v>43393</v>
      </c>
      <c r="F244" s="50">
        <v>87883</v>
      </c>
    </row>
    <row r="245" spans="2:6" x14ac:dyDescent="0.25">
      <c r="B245" s="291"/>
      <c r="C245" s="57" t="s">
        <v>21</v>
      </c>
      <c r="D245" s="49">
        <v>45863</v>
      </c>
      <c r="E245" s="49">
        <v>44919</v>
      </c>
      <c r="F245" s="50">
        <v>90782</v>
      </c>
    </row>
    <row r="246" spans="2:6" x14ac:dyDescent="0.25">
      <c r="B246" s="291"/>
      <c r="C246" s="57" t="s">
        <v>22</v>
      </c>
      <c r="D246" s="49">
        <v>40153</v>
      </c>
      <c r="E246" s="49">
        <v>39667</v>
      </c>
      <c r="F246" s="50">
        <v>79820</v>
      </c>
    </row>
    <row r="247" spans="2:6" x14ac:dyDescent="0.25">
      <c r="B247" s="291"/>
      <c r="C247" s="57" t="s">
        <v>23</v>
      </c>
      <c r="D247" s="49">
        <v>39197</v>
      </c>
      <c r="E247" s="49">
        <v>38454</v>
      </c>
      <c r="F247" s="50">
        <v>77651</v>
      </c>
    </row>
    <row r="248" spans="2:6" x14ac:dyDescent="0.25">
      <c r="B248" s="291"/>
      <c r="C248" s="58" t="s">
        <v>24</v>
      </c>
      <c r="D248" s="49">
        <v>43459</v>
      </c>
      <c r="E248" s="49">
        <v>42262</v>
      </c>
      <c r="F248" s="50">
        <v>85721</v>
      </c>
    </row>
    <row r="249" spans="2:6" x14ac:dyDescent="0.25">
      <c r="B249" s="292"/>
      <c r="C249" s="59" t="s">
        <v>1</v>
      </c>
      <c r="D249" s="51">
        <v>527149</v>
      </c>
      <c r="E249" s="51">
        <v>517934</v>
      </c>
      <c r="F249" s="50">
        <v>1045083</v>
      </c>
    </row>
    <row r="250" spans="2:6" x14ac:dyDescent="0.25">
      <c r="B250" s="290">
        <v>2013</v>
      </c>
      <c r="C250" s="56" t="s">
        <v>13</v>
      </c>
      <c r="D250" s="49">
        <v>45824</v>
      </c>
      <c r="E250" s="49">
        <v>44676</v>
      </c>
      <c r="F250" s="50">
        <v>90500</v>
      </c>
    </row>
    <row r="251" spans="2:6" x14ac:dyDescent="0.25">
      <c r="B251" s="291"/>
      <c r="C251" s="57" t="s">
        <v>14</v>
      </c>
      <c r="D251" s="49">
        <v>40948</v>
      </c>
      <c r="E251" s="49">
        <v>39749</v>
      </c>
      <c r="F251" s="50">
        <v>80697</v>
      </c>
    </row>
    <row r="252" spans="2:6" x14ac:dyDescent="0.25">
      <c r="B252" s="291"/>
      <c r="C252" s="57" t="s">
        <v>15</v>
      </c>
      <c r="D252" s="49">
        <v>45824</v>
      </c>
      <c r="E252" s="49">
        <v>45568</v>
      </c>
      <c r="F252" s="50">
        <v>91392</v>
      </c>
    </row>
    <row r="253" spans="2:6" x14ac:dyDescent="0.25">
      <c r="B253" s="291"/>
      <c r="C253" s="57" t="s">
        <v>16</v>
      </c>
      <c r="D253" s="49">
        <v>43639</v>
      </c>
      <c r="E253" s="49">
        <v>42839</v>
      </c>
      <c r="F253" s="50">
        <v>86478</v>
      </c>
    </row>
    <row r="254" spans="2:6" x14ac:dyDescent="0.25">
      <c r="B254" s="291"/>
      <c r="C254" s="57" t="s">
        <v>17</v>
      </c>
      <c r="D254" s="49">
        <v>44079</v>
      </c>
      <c r="E254" s="49">
        <v>43401</v>
      </c>
      <c r="F254" s="50">
        <v>87480</v>
      </c>
    </row>
    <row r="255" spans="2:6" x14ac:dyDescent="0.25">
      <c r="B255" s="291"/>
      <c r="C255" s="57" t="s">
        <v>18</v>
      </c>
      <c r="D255" s="49">
        <v>43258</v>
      </c>
      <c r="E255" s="49">
        <v>42328</v>
      </c>
      <c r="F255" s="50">
        <v>85586</v>
      </c>
    </row>
    <row r="256" spans="2:6" x14ac:dyDescent="0.25">
      <c r="B256" s="291"/>
      <c r="C256" s="57" t="s">
        <v>19</v>
      </c>
      <c r="D256" s="49">
        <v>43813</v>
      </c>
      <c r="E256" s="49">
        <v>43263</v>
      </c>
      <c r="F256" s="50">
        <v>87076</v>
      </c>
    </row>
    <row r="257" spans="2:6" x14ac:dyDescent="0.25">
      <c r="B257" s="291"/>
      <c r="C257" s="57" t="s">
        <v>20</v>
      </c>
      <c r="D257" s="49">
        <v>44194</v>
      </c>
      <c r="E257" s="49">
        <v>43404</v>
      </c>
      <c r="F257" s="50">
        <v>87598</v>
      </c>
    </row>
    <row r="258" spans="2:6" x14ac:dyDescent="0.25">
      <c r="B258" s="291"/>
      <c r="C258" s="57" t="s">
        <v>21</v>
      </c>
      <c r="D258" s="49">
        <v>45715</v>
      </c>
      <c r="E258" s="49">
        <v>45279</v>
      </c>
      <c r="F258" s="50">
        <v>90994</v>
      </c>
    </row>
    <row r="259" spans="2:6" x14ac:dyDescent="0.25">
      <c r="B259" s="291"/>
      <c r="C259" s="57" t="s">
        <v>22</v>
      </c>
      <c r="D259" s="49">
        <v>40425</v>
      </c>
      <c r="E259" s="49">
        <v>39100</v>
      </c>
      <c r="F259" s="50">
        <v>79525</v>
      </c>
    </row>
    <row r="260" spans="2:6" x14ac:dyDescent="0.25">
      <c r="B260" s="291"/>
      <c r="C260" s="57" t="s">
        <v>23</v>
      </c>
      <c r="D260" s="49">
        <v>39485</v>
      </c>
      <c r="E260" s="49">
        <v>38638</v>
      </c>
      <c r="F260" s="50">
        <v>78123</v>
      </c>
    </row>
    <row r="261" spans="2:6" x14ac:dyDescent="0.25">
      <c r="B261" s="291"/>
      <c r="C261" s="58" t="s">
        <v>24</v>
      </c>
      <c r="D261" s="49">
        <v>43747</v>
      </c>
      <c r="E261" s="49">
        <v>43063</v>
      </c>
      <c r="F261" s="50">
        <v>86810</v>
      </c>
    </row>
    <row r="262" spans="2:6" x14ac:dyDescent="0.25">
      <c r="B262" s="292"/>
      <c r="C262" s="59" t="s">
        <v>1</v>
      </c>
      <c r="D262" s="51">
        <v>520951</v>
      </c>
      <c r="E262" s="51">
        <v>511308</v>
      </c>
      <c r="F262" s="50">
        <v>1032259</v>
      </c>
    </row>
    <row r="263" spans="2:6" x14ac:dyDescent="0.25">
      <c r="B263" s="290">
        <v>2014</v>
      </c>
      <c r="C263" s="56" t="s">
        <v>13</v>
      </c>
      <c r="D263" s="49">
        <v>45081</v>
      </c>
      <c r="E263" s="49">
        <v>44356</v>
      </c>
      <c r="F263" s="50">
        <v>89437</v>
      </c>
    </row>
    <row r="264" spans="2:6" x14ac:dyDescent="0.25">
      <c r="B264" s="291"/>
      <c r="C264" s="57" t="s">
        <v>14</v>
      </c>
      <c r="D264" s="49">
        <v>40971</v>
      </c>
      <c r="E264" s="49">
        <v>40262</v>
      </c>
      <c r="F264" s="50">
        <v>81233</v>
      </c>
    </row>
    <row r="265" spans="2:6" x14ac:dyDescent="0.25">
      <c r="B265" s="291"/>
      <c r="C265" s="57" t="s">
        <v>15</v>
      </c>
      <c r="D265" s="49">
        <v>47023</v>
      </c>
      <c r="E265" s="49">
        <v>46062</v>
      </c>
      <c r="F265" s="50">
        <v>93085</v>
      </c>
    </row>
    <row r="266" spans="2:6" x14ac:dyDescent="0.25">
      <c r="B266" s="291"/>
      <c r="C266" s="57" t="s">
        <v>16</v>
      </c>
      <c r="D266" s="49">
        <v>44152</v>
      </c>
      <c r="E266" s="49">
        <v>43626</v>
      </c>
      <c r="F266" s="50">
        <v>87778</v>
      </c>
    </row>
    <row r="267" spans="2:6" x14ac:dyDescent="0.25">
      <c r="B267" s="291"/>
      <c r="C267" s="57" t="s">
        <v>17</v>
      </c>
      <c r="D267" s="49">
        <v>45406</v>
      </c>
      <c r="E267" s="49">
        <v>44784</v>
      </c>
      <c r="F267" s="50">
        <v>90190</v>
      </c>
    </row>
    <row r="268" spans="2:6" x14ac:dyDescent="0.25">
      <c r="B268" s="291"/>
      <c r="C268" s="57" t="s">
        <v>18</v>
      </c>
      <c r="D268" s="49">
        <v>44253</v>
      </c>
      <c r="E268" s="49">
        <v>43227</v>
      </c>
      <c r="F268" s="50">
        <v>87480</v>
      </c>
    </row>
    <row r="269" spans="2:6" x14ac:dyDescent="0.25">
      <c r="B269" s="291"/>
      <c r="C269" s="57" t="s">
        <v>19</v>
      </c>
      <c r="D269" s="49">
        <v>43983</v>
      </c>
      <c r="E269" s="49">
        <v>43256</v>
      </c>
      <c r="F269" s="50">
        <v>87239</v>
      </c>
    </row>
    <row r="270" spans="2:6" x14ac:dyDescent="0.25">
      <c r="B270" s="291"/>
      <c r="C270" s="57" t="s">
        <v>20</v>
      </c>
      <c r="D270" s="49">
        <v>43557</v>
      </c>
      <c r="E270" s="49">
        <v>42920</v>
      </c>
      <c r="F270" s="50">
        <v>86477</v>
      </c>
    </row>
    <row r="271" spans="2:6" x14ac:dyDescent="0.25">
      <c r="B271" s="291"/>
      <c r="C271" s="57" t="s">
        <v>21</v>
      </c>
      <c r="D271" s="49">
        <v>46749</v>
      </c>
      <c r="E271" s="49">
        <v>45643</v>
      </c>
      <c r="F271" s="50">
        <v>92392</v>
      </c>
    </row>
    <row r="272" spans="2:6" x14ac:dyDescent="0.25">
      <c r="B272" s="291"/>
      <c r="C272" s="57" t="s">
        <v>22</v>
      </c>
      <c r="D272" s="49">
        <v>40604</v>
      </c>
      <c r="E272" s="49">
        <v>39668</v>
      </c>
      <c r="F272" s="50">
        <v>80272</v>
      </c>
    </row>
    <row r="273" spans="2:6" x14ac:dyDescent="0.25">
      <c r="B273" s="291"/>
      <c r="C273" s="57" t="s">
        <v>23</v>
      </c>
      <c r="D273" s="49">
        <v>38552</v>
      </c>
      <c r="E273" s="49">
        <v>38093</v>
      </c>
      <c r="F273" s="50">
        <v>76645</v>
      </c>
    </row>
    <row r="274" spans="2:6" x14ac:dyDescent="0.25">
      <c r="B274" s="291"/>
      <c r="C274" s="58" t="s">
        <v>24</v>
      </c>
      <c r="D274" s="49">
        <v>42604</v>
      </c>
      <c r="E274" s="49">
        <v>41701</v>
      </c>
      <c r="F274" s="50">
        <v>84305</v>
      </c>
    </row>
    <row r="275" spans="2:6" x14ac:dyDescent="0.25">
      <c r="B275" s="292"/>
      <c r="C275" s="59" t="s">
        <v>1</v>
      </c>
      <c r="D275" s="51">
        <v>522935</v>
      </c>
      <c r="E275" s="51">
        <v>513598</v>
      </c>
      <c r="F275" s="51">
        <v>1036533</v>
      </c>
    </row>
    <row r="276" spans="2:6" x14ac:dyDescent="0.25">
      <c r="B276" s="290">
        <v>2015</v>
      </c>
      <c r="C276" s="56" t="s">
        <v>13</v>
      </c>
      <c r="D276" s="49">
        <v>45707</v>
      </c>
      <c r="E276" s="49">
        <v>44644</v>
      </c>
      <c r="F276" s="50">
        <v>90351</v>
      </c>
    </row>
    <row r="277" spans="2:6" x14ac:dyDescent="0.25">
      <c r="B277" s="291"/>
      <c r="C277" s="57" t="s">
        <v>14</v>
      </c>
      <c r="D277" s="49">
        <v>40180</v>
      </c>
      <c r="E277" s="49">
        <v>39826</v>
      </c>
      <c r="F277" s="50">
        <v>80006</v>
      </c>
    </row>
    <row r="278" spans="2:6" x14ac:dyDescent="0.25">
      <c r="B278" s="291"/>
      <c r="C278" s="57" t="s">
        <v>15</v>
      </c>
      <c r="D278" s="49">
        <v>45739</v>
      </c>
      <c r="E278" s="49">
        <v>44950</v>
      </c>
      <c r="F278" s="50">
        <v>90689</v>
      </c>
    </row>
    <row r="279" spans="2:6" x14ac:dyDescent="0.25">
      <c r="B279" s="291"/>
      <c r="C279" s="57" t="s">
        <v>16</v>
      </c>
      <c r="D279" s="49">
        <v>42551</v>
      </c>
      <c r="E279" s="49">
        <v>41647</v>
      </c>
      <c r="F279" s="50">
        <v>84198</v>
      </c>
    </row>
    <row r="280" spans="2:6" x14ac:dyDescent="0.25">
      <c r="B280" s="291"/>
      <c r="C280" s="57" t="s">
        <v>17</v>
      </c>
      <c r="D280" s="49">
        <v>42324</v>
      </c>
      <c r="E280" s="49">
        <v>42131</v>
      </c>
      <c r="F280" s="50">
        <v>84455</v>
      </c>
    </row>
    <row r="281" spans="2:6" x14ac:dyDescent="0.25">
      <c r="B281" s="291"/>
      <c r="C281" s="57" t="s">
        <v>18</v>
      </c>
      <c r="D281" s="49">
        <v>41899</v>
      </c>
      <c r="E281" s="49">
        <v>41560</v>
      </c>
      <c r="F281" s="50">
        <v>83459</v>
      </c>
    </row>
    <row r="282" spans="2:6" x14ac:dyDescent="0.25">
      <c r="B282" s="291"/>
      <c r="C282" s="57" t="s">
        <v>19</v>
      </c>
      <c r="D282" s="49">
        <v>41317</v>
      </c>
      <c r="E282" s="49">
        <v>40845</v>
      </c>
      <c r="F282" s="50">
        <v>82162</v>
      </c>
    </row>
    <row r="283" spans="2:6" x14ac:dyDescent="0.25">
      <c r="B283" s="291"/>
      <c r="C283" s="57" t="s">
        <v>20</v>
      </c>
      <c r="D283" s="49">
        <v>40687</v>
      </c>
      <c r="E283" s="49">
        <v>40101</v>
      </c>
      <c r="F283" s="50">
        <v>80788</v>
      </c>
    </row>
    <row r="284" spans="2:6" x14ac:dyDescent="0.25">
      <c r="B284" s="291"/>
      <c r="C284" s="57" t="s">
        <v>21</v>
      </c>
      <c r="D284" s="49">
        <v>43313</v>
      </c>
      <c r="E284" s="49">
        <v>42520</v>
      </c>
      <c r="F284" s="50">
        <v>85833</v>
      </c>
    </row>
    <row r="285" spans="2:6" x14ac:dyDescent="0.25">
      <c r="B285" s="291"/>
      <c r="C285" s="57" t="s">
        <v>22</v>
      </c>
      <c r="D285" s="49">
        <v>37233</v>
      </c>
      <c r="E285" s="49">
        <v>36425</v>
      </c>
      <c r="F285" s="50">
        <v>73658</v>
      </c>
    </row>
    <row r="286" spans="2:6" x14ac:dyDescent="0.25">
      <c r="B286" s="291"/>
      <c r="C286" s="57" t="s">
        <v>23</v>
      </c>
      <c r="D286" s="49">
        <v>36393</v>
      </c>
      <c r="E286" s="49">
        <v>35750</v>
      </c>
      <c r="F286" s="50">
        <v>72143</v>
      </c>
    </row>
    <row r="287" spans="2:6" x14ac:dyDescent="0.25">
      <c r="B287" s="291"/>
      <c r="C287" s="58" t="s">
        <v>24</v>
      </c>
      <c r="D287" s="49">
        <v>40238</v>
      </c>
      <c r="E287" s="49">
        <v>39444</v>
      </c>
      <c r="F287" s="50">
        <v>79682</v>
      </c>
    </row>
    <row r="288" spans="2:6" x14ac:dyDescent="0.25">
      <c r="B288" s="292"/>
      <c r="C288" s="59" t="s">
        <v>1</v>
      </c>
      <c r="D288" s="51">
        <v>497581</v>
      </c>
      <c r="E288" s="51">
        <v>489843</v>
      </c>
      <c r="F288" s="50">
        <v>987424</v>
      </c>
    </row>
    <row r="289" spans="2:6" x14ac:dyDescent="0.25">
      <c r="B289" s="290">
        <v>2016</v>
      </c>
      <c r="C289" s="56" t="s">
        <v>13</v>
      </c>
      <c r="D289" s="49">
        <v>40092</v>
      </c>
      <c r="E289" s="49">
        <v>38774</v>
      </c>
      <c r="F289" s="50">
        <v>78866</v>
      </c>
    </row>
    <row r="290" spans="2:6" x14ac:dyDescent="0.25">
      <c r="B290" s="291"/>
      <c r="C290" s="57" t="s">
        <v>14</v>
      </c>
      <c r="D290" s="49">
        <v>37783</v>
      </c>
      <c r="E290" s="49">
        <v>37030</v>
      </c>
      <c r="F290" s="50">
        <v>74813</v>
      </c>
    </row>
    <row r="291" spans="2:6" x14ac:dyDescent="0.25">
      <c r="B291" s="291"/>
      <c r="C291" s="57" t="s">
        <v>15</v>
      </c>
      <c r="D291" s="49">
        <v>42132</v>
      </c>
      <c r="E291" s="49">
        <v>41027</v>
      </c>
      <c r="F291" s="50">
        <v>83159</v>
      </c>
    </row>
    <row r="292" spans="2:6" x14ac:dyDescent="0.25">
      <c r="B292" s="291"/>
      <c r="C292" s="57" t="s">
        <v>16</v>
      </c>
      <c r="D292" s="49">
        <v>40062</v>
      </c>
      <c r="E292" s="49">
        <v>39436</v>
      </c>
      <c r="F292" s="50">
        <v>79498</v>
      </c>
    </row>
    <row r="293" spans="2:6" x14ac:dyDescent="0.25">
      <c r="B293" s="291"/>
      <c r="C293" s="57" t="s">
        <v>17</v>
      </c>
      <c r="D293" s="49">
        <v>40526</v>
      </c>
      <c r="E293" s="49">
        <v>40094</v>
      </c>
      <c r="F293" s="50">
        <v>80620</v>
      </c>
    </row>
    <row r="294" spans="2:6" x14ac:dyDescent="0.25">
      <c r="B294" s="291"/>
      <c r="C294" s="57" t="s">
        <v>18</v>
      </c>
      <c r="D294" s="49">
        <v>39764</v>
      </c>
      <c r="E294" s="49">
        <v>39177</v>
      </c>
      <c r="F294" s="50">
        <v>78941</v>
      </c>
    </row>
    <row r="295" spans="2:6" x14ac:dyDescent="0.25">
      <c r="B295" s="291"/>
      <c r="C295" s="57" t="s">
        <v>19</v>
      </c>
      <c r="D295" s="49">
        <v>38452</v>
      </c>
      <c r="E295" s="49">
        <v>38172</v>
      </c>
      <c r="F295" s="50">
        <v>76624</v>
      </c>
    </row>
    <row r="296" spans="2:6" x14ac:dyDescent="0.25">
      <c r="B296" s="291"/>
      <c r="C296" s="57" t="s">
        <v>20</v>
      </c>
      <c r="D296" s="49">
        <v>39645</v>
      </c>
      <c r="E296" s="49">
        <v>39233</v>
      </c>
      <c r="F296" s="50">
        <v>78878</v>
      </c>
    </row>
    <row r="297" spans="2:6" x14ac:dyDescent="0.25">
      <c r="B297" s="291"/>
      <c r="C297" s="57" t="s">
        <v>21</v>
      </c>
      <c r="D297" s="49">
        <v>40469</v>
      </c>
      <c r="E297" s="49">
        <v>39532</v>
      </c>
      <c r="F297" s="50">
        <v>80001</v>
      </c>
    </row>
    <row r="298" spans="2:6" x14ac:dyDescent="0.25">
      <c r="B298" s="291"/>
      <c r="C298" s="57" t="s">
        <v>22</v>
      </c>
      <c r="D298" s="49">
        <v>36082</v>
      </c>
      <c r="E298" s="49">
        <v>34941</v>
      </c>
      <c r="F298" s="50">
        <v>71023</v>
      </c>
    </row>
    <row r="299" spans="2:6" x14ac:dyDescent="0.25">
      <c r="B299" s="291"/>
      <c r="C299" s="57" t="s">
        <v>23</v>
      </c>
      <c r="D299" s="49">
        <v>35648</v>
      </c>
      <c r="E299" s="49">
        <v>34822</v>
      </c>
      <c r="F299" s="50">
        <v>70470</v>
      </c>
    </row>
    <row r="300" spans="2:6" x14ac:dyDescent="0.25">
      <c r="B300" s="291"/>
      <c r="C300" s="58" t="s">
        <v>24</v>
      </c>
      <c r="D300" s="49">
        <v>39391</v>
      </c>
      <c r="E300" s="49">
        <v>38151</v>
      </c>
      <c r="F300" s="50">
        <v>77542</v>
      </c>
    </row>
    <row r="301" spans="2:6" x14ac:dyDescent="0.25">
      <c r="B301" s="292"/>
      <c r="C301" s="59" t="s">
        <v>1</v>
      </c>
      <c r="D301" s="51">
        <v>470046</v>
      </c>
      <c r="E301" s="51">
        <v>460389</v>
      </c>
      <c r="F301" s="51">
        <v>930435</v>
      </c>
    </row>
    <row r="302" spans="2:6" x14ac:dyDescent="0.25">
      <c r="B302" s="290">
        <v>2017</v>
      </c>
      <c r="C302" s="56" t="s">
        <v>13</v>
      </c>
      <c r="D302" s="49">
        <v>40018</v>
      </c>
      <c r="E302" s="49">
        <v>39121</v>
      </c>
      <c r="F302" s="50">
        <v>79139</v>
      </c>
    </row>
    <row r="303" spans="2:6" x14ac:dyDescent="0.25">
      <c r="B303" s="291"/>
      <c r="C303" s="57" t="s">
        <v>14</v>
      </c>
      <c r="D303" s="49">
        <v>37033</v>
      </c>
      <c r="E303" s="49">
        <v>36656</v>
      </c>
      <c r="F303" s="50">
        <v>73689</v>
      </c>
    </row>
    <row r="304" spans="2:6" x14ac:dyDescent="0.25">
      <c r="B304" s="291"/>
      <c r="C304" s="57" t="s">
        <v>15</v>
      </c>
      <c r="D304" s="49">
        <v>42698</v>
      </c>
      <c r="E304" s="49">
        <v>42053</v>
      </c>
      <c r="F304" s="50">
        <v>84751</v>
      </c>
    </row>
    <row r="305" spans="2:6" x14ac:dyDescent="0.25">
      <c r="B305" s="291"/>
      <c r="C305" s="57" t="s">
        <v>16</v>
      </c>
      <c r="D305" s="49">
        <v>39967</v>
      </c>
      <c r="E305" s="49">
        <v>39260</v>
      </c>
      <c r="F305" s="50">
        <v>79227</v>
      </c>
    </row>
    <row r="306" spans="2:6" x14ac:dyDescent="0.25">
      <c r="B306" s="291"/>
      <c r="C306" s="57" t="s">
        <v>17</v>
      </c>
      <c r="D306" s="49">
        <v>40982</v>
      </c>
      <c r="E306" s="49">
        <v>40160</v>
      </c>
      <c r="F306" s="50">
        <v>81142</v>
      </c>
    </row>
    <row r="307" spans="2:6" x14ac:dyDescent="0.25">
      <c r="B307" s="291"/>
      <c r="C307" s="57" t="s">
        <v>18</v>
      </c>
      <c r="D307" s="49">
        <v>40188</v>
      </c>
      <c r="E307" s="49">
        <v>39319</v>
      </c>
      <c r="F307" s="50">
        <v>79507</v>
      </c>
    </row>
    <row r="308" spans="2:6" x14ac:dyDescent="0.25">
      <c r="B308" s="291"/>
      <c r="C308" s="57" t="s">
        <v>19</v>
      </c>
      <c r="D308" s="49">
        <v>39986</v>
      </c>
      <c r="E308" s="49">
        <v>39559</v>
      </c>
      <c r="F308" s="50">
        <v>79545</v>
      </c>
    </row>
    <row r="309" spans="2:6" x14ac:dyDescent="0.25">
      <c r="B309" s="291"/>
      <c r="C309" s="57" t="s">
        <v>20</v>
      </c>
      <c r="D309" s="49">
        <v>40517</v>
      </c>
      <c r="E309" s="49">
        <v>39349</v>
      </c>
      <c r="F309" s="50">
        <v>79866</v>
      </c>
    </row>
    <row r="310" spans="2:6" x14ac:dyDescent="0.25">
      <c r="B310" s="291"/>
      <c r="C310" s="57" t="s">
        <v>21</v>
      </c>
      <c r="D310" s="49">
        <v>41515</v>
      </c>
      <c r="E310" s="49">
        <v>40754</v>
      </c>
      <c r="F310" s="50">
        <v>82269</v>
      </c>
    </row>
    <row r="311" spans="2:6" x14ac:dyDescent="0.25">
      <c r="B311" s="291"/>
      <c r="C311" s="57" t="s">
        <v>22</v>
      </c>
      <c r="D311" s="49">
        <v>37383</v>
      </c>
      <c r="E311" s="49">
        <v>36838</v>
      </c>
      <c r="F311" s="50">
        <v>74221</v>
      </c>
    </row>
    <row r="312" spans="2:6" x14ac:dyDescent="0.25">
      <c r="B312" s="291"/>
      <c r="C312" s="57" t="s">
        <v>23</v>
      </c>
      <c r="D312" s="49">
        <v>37110</v>
      </c>
      <c r="E312" s="49">
        <v>36061</v>
      </c>
      <c r="F312" s="50">
        <v>73171</v>
      </c>
    </row>
    <row r="313" spans="2:6" x14ac:dyDescent="0.25">
      <c r="B313" s="291"/>
      <c r="C313" s="58" t="s">
        <v>24</v>
      </c>
      <c r="D313" s="49">
        <v>39207</v>
      </c>
      <c r="E313" s="49">
        <v>38993</v>
      </c>
      <c r="F313" s="50">
        <v>78200</v>
      </c>
    </row>
    <row r="314" spans="2:6" x14ac:dyDescent="0.25">
      <c r="B314" s="292"/>
      <c r="C314" s="59" t="s">
        <v>1</v>
      </c>
      <c r="D314" s="51">
        <v>476604</v>
      </c>
      <c r="E314" s="51">
        <v>468123</v>
      </c>
      <c r="F314" s="51">
        <v>944727</v>
      </c>
    </row>
    <row r="315" spans="2:6" x14ac:dyDescent="0.25">
      <c r="B315" s="290">
        <v>2018</v>
      </c>
      <c r="C315" s="56" t="s">
        <v>13</v>
      </c>
      <c r="D315" s="49">
        <v>42651</v>
      </c>
      <c r="E315" s="49">
        <v>41185</v>
      </c>
      <c r="F315" s="50">
        <v>83836</v>
      </c>
    </row>
    <row r="316" spans="2:6" x14ac:dyDescent="0.25">
      <c r="B316" s="291"/>
      <c r="C316" s="57" t="s">
        <v>14</v>
      </c>
      <c r="D316" s="49">
        <v>38063</v>
      </c>
      <c r="E316" s="49">
        <v>37357</v>
      </c>
      <c r="F316" s="50">
        <v>75420</v>
      </c>
    </row>
    <row r="317" spans="2:6" x14ac:dyDescent="0.25">
      <c r="B317" s="291"/>
      <c r="C317" s="57" t="s">
        <v>15</v>
      </c>
      <c r="D317" s="49">
        <v>43021</v>
      </c>
      <c r="E317" s="49">
        <v>42401</v>
      </c>
      <c r="F317" s="50">
        <v>85422</v>
      </c>
    </row>
    <row r="318" spans="2:6" x14ac:dyDescent="0.25">
      <c r="B318" s="291"/>
      <c r="C318" s="57" t="s">
        <v>16</v>
      </c>
      <c r="D318" s="49">
        <v>40631</v>
      </c>
      <c r="E318" s="49">
        <v>50798</v>
      </c>
      <c r="F318" s="50">
        <v>91429</v>
      </c>
    </row>
    <row r="319" spans="2:6" x14ac:dyDescent="0.25">
      <c r="B319" s="291"/>
      <c r="C319" s="57" t="s">
        <v>17</v>
      </c>
      <c r="D319" s="49">
        <v>41463</v>
      </c>
      <c r="E319" s="49">
        <v>41005</v>
      </c>
      <c r="F319" s="50">
        <v>82468</v>
      </c>
    </row>
    <row r="320" spans="2:6" x14ac:dyDescent="0.25">
      <c r="B320" s="291"/>
      <c r="C320" s="57" t="s">
        <v>18</v>
      </c>
      <c r="D320" s="49">
        <v>40495</v>
      </c>
      <c r="E320" s="49">
        <v>39826</v>
      </c>
      <c r="F320" s="50">
        <v>80321</v>
      </c>
    </row>
    <row r="321" spans="2:6" x14ac:dyDescent="0.25">
      <c r="B321" s="291"/>
      <c r="C321" s="57" t="s">
        <v>19</v>
      </c>
      <c r="D321" s="49">
        <v>40874</v>
      </c>
      <c r="E321" s="49">
        <v>40186</v>
      </c>
      <c r="F321" s="50">
        <v>81060</v>
      </c>
    </row>
    <row r="322" spans="2:6" x14ac:dyDescent="0.25">
      <c r="B322" s="291"/>
      <c r="C322" s="57" t="s">
        <v>20</v>
      </c>
      <c r="D322" s="49">
        <v>42036</v>
      </c>
      <c r="E322" s="49">
        <v>40045</v>
      </c>
      <c r="F322" s="50">
        <v>82081</v>
      </c>
    </row>
    <row r="323" spans="2:6" x14ac:dyDescent="0.25">
      <c r="B323" s="291"/>
      <c r="C323" s="57" t="s">
        <v>21</v>
      </c>
      <c r="D323" s="49">
        <v>43138</v>
      </c>
      <c r="E323" s="49">
        <v>42327</v>
      </c>
      <c r="F323" s="50">
        <v>85465</v>
      </c>
    </row>
    <row r="324" spans="2:6" x14ac:dyDescent="0.25">
      <c r="B324" s="291"/>
      <c r="C324" s="57" t="s">
        <v>22</v>
      </c>
      <c r="D324" s="49">
        <v>39482</v>
      </c>
      <c r="E324" s="49">
        <v>38642</v>
      </c>
      <c r="F324" s="50">
        <v>78124</v>
      </c>
    </row>
    <row r="325" spans="2:6" x14ac:dyDescent="0.25">
      <c r="B325" s="291"/>
      <c r="C325" s="57" t="s">
        <v>23</v>
      </c>
      <c r="D325" s="49">
        <v>37868</v>
      </c>
      <c r="E325" s="49">
        <v>37294</v>
      </c>
      <c r="F325" s="50">
        <v>75162</v>
      </c>
    </row>
    <row r="326" spans="2:6" x14ac:dyDescent="0.25">
      <c r="B326" s="291"/>
      <c r="C326" s="58" t="s">
        <v>24</v>
      </c>
      <c r="D326" s="49">
        <v>41137</v>
      </c>
      <c r="E326" s="49">
        <v>39945</v>
      </c>
      <c r="F326" s="50">
        <v>81082</v>
      </c>
    </row>
    <row r="327" spans="2:6" ht="12" thickBot="1" x14ac:dyDescent="0.3">
      <c r="B327" s="293"/>
      <c r="C327" s="63" t="s">
        <v>1</v>
      </c>
      <c r="D327" s="64">
        <v>490859</v>
      </c>
      <c r="E327" s="64">
        <v>491011</v>
      </c>
      <c r="F327" s="64">
        <v>981870</v>
      </c>
    </row>
    <row r="328" spans="2:6" x14ac:dyDescent="0.25">
      <c r="B328" s="291">
        <v>2019</v>
      </c>
      <c r="C328" s="60" t="s">
        <v>13</v>
      </c>
      <c r="D328" s="49">
        <v>42502</v>
      </c>
      <c r="E328" s="49">
        <v>41529</v>
      </c>
      <c r="F328" s="62">
        <v>84031</v>
      </c>
    </row>
    <row r="329" spans="2:6" x14ac:dyDescent="0.25">
      <c r="B329" s="291"/>
      <c r="C329" s="57" t="s">
        <v>14</v>
      </c>
      <c r="D329" s="49">
        <v>38795</v>
      </c>
      <c r="E329" s="49">
        <v>38110</v>
      </c>
      <c r="F329" s="50">
        <v>76905</v>
      </c>
    </row>
    <row r="330" spans="2:6" x14ac:dyDescent="0.25">
      <c r="B330" s="291"/>
      <c r="C330" s="57" t="s">
        <v>15</v>
      </c>
      <c r="D330" s="49">
        <v>44521</v>
      </c>
      <c r="E330" s="49">
        <v>43616</v>
      </c>
      <c r="F330" s="50">
        <v>88137</v>
      </c>
    </row>
    <row r="331" spans="2:6" x14ac:dyDescent="0.25">
      <c r="B331" s="291"/>
      <c r="C331" s="57" t="s">
        <v>16</v>
      </c>
      <c r="D331" s="49">
        <v>42373</v>
      </c>
      <c r="E331" s="49">
        <v>41882</v>
      </c>
      <c r="F331" s="50">
        <v>84255</v>
      </c>
    </row>
    <row r="332" spans="2:6" x14ac:dyDescent="0.25">
      <c r="B332" s="291"/>
      <c r="C332" s="57" t="s">
        <v>17</v>
      </c>
      <c r="D332" s="49">
        <v>42763</v>
      </c>
      <c r="E332" s="49">
        <v>42340</v>
      </c>
      <c r="F332" s="50">
        <v>85103</v>
      </c>
    </row>
    <row r="333" spans="2:6" x14ac:dyDescent="0.25">
      <c r="B333" s="291"/>
      <c r="C333" s="57" t="s">
        <v>18</v>
      </c>
      <c r="D333" s="49">
        <v>41875</v>
      </c>
      <c r="E333" s="49">
        <v>41271</v>
      </c>
      <c r="F333" s="50">
        <v>83146</v>
      </c>
    </row>
    <row r="334" spans="2:6" x14ac:dyDescent="0.25">
      <c r="B334" s="291"/>
      <c r="C334" s="57" t="s">
        <v>19</v>
      </c>
      <c r="D334" s="49">
        <v>42204</v>
      </c>
      <c r="E334" s="49">
        <v>41501</v>
      </c>
      <c r="F334" s="50">
        <v>83705</v>
      </c>
    </row>
    <row r="335" spans="2:6" x14ac:dyDescent="0.25">
      <c r="B335" s="291"/>
      <c r="C335" s="57" t="s">
        <v>20</v>
      </c>
      <c r="D335" s="49">
        <v>42182</v>
      </c>
      <c r="E335" s="49">
        <v>41602</v>
      </c>
      <c r="F335" s="50">
        <v>83784</v>
      </c>
    </row>
    <row r="336" spans="2:6" x14ac:dyDescent="0.25">
      <c r="B336" s="291"/>
      <c r="C336" s="57" t="s">
        <v>21</v>
      </c>
      <c r="D336" s="49">
        <v>43535</v>
      </c>
      <c r="E336" s="49">
        <v>42637</v>
      </c>
      <c r="F336" s="50">
        <v>86172</v>
      </c>
    </row>
    <row r="337" spans="2:6" x14ac:dyDescent="0.25">
      <c r="B337" s="291"/>
      <c r="C337" s="57" t="s">
        <v>22</v>
      </c>
      <c r="D337" s="49">
        <v>39535</v>
      </c>
      <c r="E337" s="49">
        <v>38248</v>
      </c>
      <c r="F337" s="50">
        <v>77783</v>
      </c>
    </row>
    <row r="338" spans="2:6" x14ac:dyDescent="0.25">
      <c r="B338" s="291"/>
      <c r="C338" s="57" t="s">
        <v>23</v>
      </c>
      <c r="D338" s="49">
        <v>39431</v>
      </c>
      <c r="E338" s="49">
        <v>38544</v>
      </c>
      <c r="F338" s="50">
        <v>77975</v>
      </c>
    </row>
    <row r="339" spans="2:6" x14ac:dyDescent="0.25">
      <c r="B339" s="291"/>
      <c r="C339" s="58" t="s">
        <v>24</v>
      </c>
      <c r="D339" s="49">
        <v>41533</v>
      </c>
      <c r="E339" s="49">
        <v>40949</v>
      </c>
      <c r="F339" s="50">
        <v>82482</v>
      </c>
    </row>
    <row r="340" spans="2:6" ht="12" thickBot="1" x14ac:dyDescent="0.3">
      <c r="B340" s="293"/>
      <c r="C340" s="63" t="s">
        <v>1</v>
      </c>
      <c r="D340" s="64">
        <v>501249</v>
      </c>
      <c r="E340" s="64">
        <v>492229</v>
      </c>
      <c r="F340" s="64">
        <v>993478</v>
      </c>
    </row>
    <row r="341" spans="2:6" x14ac:dyDescent="0.25">
      <c r="B341" s="291">
        <v>2020</v>
      </c>
      <c r="C341" s="60" t="s">
        <v>13</v>
      </c>
      <c r="D341" s="49">
        <v>44592</v>
      </c>
      <c r="E341" s="49">
        <v>43465</v>
      </c>
      <c r="F341" s="62">
        <v>88057</v>
      </c>
    </row>
    <row r="342" spans="2:6" x14ac:dyDescent="0.25">
      <c r="B342" s="291"/>
      <c r="C342" s="57" t="s">
        <v>14</v>
      </c>
      <c r="D342" s="49">
        <v>41196</v>
      </c>
      <c r="E342" s="49">
        <v>40047</v>
      </c>
      <c r="F342" s="50">
        <v>81243</v>
      </c>
    </row>
    <row r="343" spans="2:6" x14ac:dyDescent="0.25">
      <c r="B343" s="291"/>
      <c r="C343" s="57" t="s">
        <v>15</v>
      </c>
      <c r="D343" s="49">
        <v>45397</v>
      </c>
      <c r="E343" s="49">
        <v>44668</v>
      </c>
      <c r="F343" s="50">
        <v>90065</v>
      </c>
    </row>
    <row r="344" spans="2:6" x14ac:dyDescent="0.25">
      <c r="B344" s="291"/>
      <c r="C344" s="57" t="s">
        <v>16</v>
      </c>
      <c r="D344" s="49">
        <v>42308</v>
      </c>
      <c r="E344" s="49">
        <v>41447</v>
      </c>
      <c r="F344" s="50">
        <v>83755</v>
      </c>
    </row>
    <row r="345" spans="2:6" x14ac:dyDescent="0.25">
      <c r="B345" s="291"/>
      <c r="C345" s="57" t="s">
        <v>17</v>
      </c>
      <c r="D345" s="49">
        <v>44354</v>
      </c>
      <c r="E345" s="49">
        <v>43547</v>
      </c>
      <c r="F345" s="50">
        <v>87901</v>
      </c>
    </row>
    <row r="346" spans="2:6" x14ac:dyDescent="0.25">
      <c r="B346" s="291"/>
      <c r="C346" s="57" t="s">
        <v>18</v>
      </c>
      <c r="D346" s="49">
        <v>43068</v>
      </c>
      <c r="E346" s="49">
        <v>43095</v>
      </c>
      <c r="F346" s="50">
        <v>86163</v>
      </c>
    </row>
    <row r="347" spans="2:6" x14ac:dyDescent="0.25">
      <c r="B347" s="291"/>
      <c r="C347" s="57" t="s">
        <v>19</v>
      </c>
      <c r="D347" s="49">
        <v>42738</v>
      </c>
      <c r="E347" s="49">
        <v>42149</v>
      </c>
      <c r="F347" s="50">
        <v>84887</v>
      </c>
    </row>
    <row r="348" spans="2:6" x14ac:dyDescent="0.25">
      <c r="B348" s="291"/>
      <c r="C348" s="57" t="s">
        <v>20</v>
      </c>
      <c r="D348" s="49">
        <v>41733</v>
      </c>
      <c r="E348" s="49">
        <v>40997</v>
      </c>
      <c r="F348" s="50">
        <v>82730</v>
      </c>
    </row>
    <row r="349" spans="2:6" x14ac:dyDescent="0.25">
      <c r="B349" s="291"/>
      <c r="C349" s="57" t="s">
        <v>21</v>
      </c>
      <c r="D349" s="49">
        <v>44032</v>
      </c>
      <c r="E349" s="49">
        <v>43093</v>
      </c>
      <c r="F349" s="50">
        <v>87125</v>
      </c>
    </row>
    <row r="350" spans="2:6" x14ac:dyDescent="0.25">
      <c r="B350" s="291"/>
      <c r="C350" s="57" t="s">
        <v>22</v>
      </c>
      <c r="D350" s="49">
        <v>39229</v>
      </c>
      <c r="E350" s="49">
        <v>38427</v>
      </c>
      <c r="F350" s="50">
        <v>77656</v>
      </c>
    </row>
    <row r="351" spans="2:6" x14ac:dyDescent="0.25">
      <c r="B351" s="291"/>
      <c r="C351" s="57" t="s">
        <v>23</v>
      </c>
      <c r="D351" s="49">
        <v>39958</v>
      </c>
      <c r="E351" s="49">
        <v>38968</v>
      </c>
      <c r="F351" s="50">
        <v>78926</v>
      </c>
    </row>
    <row r="352" spans="2:6" x14ac:dyDescent="0.25">
      <c r="B352" s="291"/>
      <c r="C352" s="58" t="s">
        <v>24</v>
      </c>
      <c r="D352" s="49">
        <v>43935</v>
      </c>
      <c r="E352" s="49">
        <v>43261</v>
      </c>
      <c r="F352" s="50">
        <v>87196</v>
      </c>
    </row>
    <row r="353" spans="2:6" x14ac:dyDescent="0.25">
      <c r="B353" s="292"/>
      <c r="C353" s="59" t="s">
        <v>1</v>
      </c>
      <c r="D353" s="51">
        <v>512740</v>
      </c>
      <c r="E353" s="51">
        <v>503164</v>
      </c>
      <c r="F353" s="51">
        <v>1015904</v>
      </c>
    </row>
    <row r="354" spans="2:6" x14ac:dyDescent="0.25">
      <c r="B354" s="290">
        <v>2021</v>
      </c>
      <c r="C354" s="56" t="s">
        <v>13</v>
      </c>
      <c r="D354" s="49">
        <v>42915</v>
      </c>
      <c r="E354" s="49">
        <v>42357</v>
      </c>
      <c r="F354" s="50">
        <v>85272</v>
      </c>
    </row>
    <row r="355" spans="2:6" x14ac:dyDescent="0.25">
      <c r="B355" s="291"/>
      <c r="C355" s="57" t="s">
        <v>14</v>
      </c>
      <c r="D355" s="49">
        <v>41430</v>
      </c>
      <c r="E355" s="49">
        <v>40726</v>
      </c>
      <c r="F355" s="50">
        <v>82156</v>
      </c>
    </row>
    <row r="356" spans="2:6" x14ac:dyDescent="0.25">
      <c r="B356" s="291"/>
      <c r="C356" s="57" t="s">
        <v>15</v>
      </c>
      <c r="D356" s="49">
        <v>46565</v>
      </c>
      <c r="E356" s="49">
        <v>45693</v>
      </c>
      <c r="F356" s="50">
        <v>92258</v>
      </c>
    </row>
    <row r="357" spans="2:6" x14ac:dyDescent="0.25">
      <c r="B357" s="291"/>
      <c r="C357" s="57" t="s">
        <v>16</v>
      </c>
      <c r="D357" s="49">
        <v>43854</v>
      </c>
      <c r="E357" s="49">
        <v>43126</v>
      </c>
      <c r="F357" s="50">
        <v>86980</v>
      </c>
    </row>
    <row r="358" spans="2:6" x14ac:dyDescent="0.25">
      <c r="B358" s="291"/>
      <c r="C358" s="57" t="s">
        <v>17</v>
      </c>
      <c r="D358" s="49">
        <v>45316</v>
      </c>
      <c r="E358" s="49">
        <v>45211</v>
      </c>
      <c r="F358" s="50">
        <v>90527</v>
      </c>
    </row>
    <row r="359" spans="2:6" x14ac:dyDescent="0.25">
      <c r="B359" s="291"/>
      <c r="C359" s="57" t="s">
        <v>18</v>
      </c>
      <c r="D359" s="49">
        <v>43000</v>
      </c>
      <c r="E359" s="49">
        <v>43015</v>
      </c>
      <c r="F359" s="50">
        <v>86015</v>
      </c>
    </row>
    <row r="360" spans="2:6" x14ac:dyDescent="0.25">
      <c r="B360" s="291"/>
      <c r="C360" s="57" t="s">
        <v>19</v>
      </c>
      <c r="D360" s="49">
        <v>42563</v>
      </c>
      <c r="E360" s="49">
        <v>42480</v>
      </c>
      <c r="F360" s="50">
        <v>85043</v>
      </c>
    </row>
    <row r="361" spans="2:6" x14ac:dyDescent="0.25">
      <c r="B361" s="291"/>
      <c r="C361" s="57" t="s">
        <v>20</v>
      </c>
      <c r="D361" s="49">
        <v>41955</v>
      </c>
      <c r="E361" s="49">
        <v>40934</v>
      </c>
      <c r="F361" s="50">
        <v>82889</v>
      </c>
    </row>
    <row r="362" spans="2:6" x14ac:dyDescent="0.25">
      <c r="B362" s="291"/>
      <c r="C362" s="57" t="s">
        <v>21</v>
      </c>
      <c r="D362" s="49">
        <v>42621</v>
      </c>
      <c r="E362" s="49">
        <v>41687</v>
      </c>
      <c r="F362" s="50">
        <v>84308</v>
      </c>
    </row>
    <row r="363" spans="2:6" x14ac:dyDescent="0.25">
      <c r="B363" s="291"/>
      <c r="C363" s="57" t="s">
        <v>22</v>
      </c>
      <c r="D363" s="49">
        <v>38694</v>
      </c>
      <c r="E363" s="49">
        <v>38112</v>
      </c>
      <c r="F363" s="50">
        <v>76806</v>
      </c>
    </row>
    <row r="364" spans="2:6" x14ac:dyDescent="0.25">
      <c r="B364" s="291"/>
      <c r="C364" s="57" t="s">
        <v>23</v>
      </c>
      <c r="D364" s="49">
        <v>39278</v>
      </c>
      <c r="E364" s="49">
        <v>37726</v>
      </c>
      <c r="F364" s="50">
        <v>77004</v>
      </c>
    </row>
    <row r="365" spans="2:6" x14ac:dyDescent="0.25">
      <c r="B365" s="291"/>
      <c r="C365" s="58" t="s">
        <v>24</v>
      </c>
      <c r="D365" s="49">
        <v>41425</v>
      </c>
      <c r="E365" s="49">
        <v>40562</v>
      </c>
      <c r="F365" s="50">
        <v>81987</v>
      </c>
    </row>
    <row r="366" spans="2:6" ht="12" thickBot="1" x14ac:dyDescent="0.3">
      <c r="B366" s="293"/>
      <c r="C366" s="63" t="s">
        <v>1</v>
      </c>
      <c r="D366" s="64">
        <v>509616</v>
      </c>
      <c r="E366" s="64">
        <v>501629</v>
      </c>
      <c r="F366" s="64">
        <v>1011245</v>
      </c>
    </row>
    <row r="367" spans="2:6" x14ac:dyDescent="0.25">
      <c r="B367" s="291">
        <v>2022</v>
      </c>
      <c r="C367" s="60" t="s">
        <v>13</v>
      </c>
      <c r="D367" s="49">
        <v>42227</v>
      </c>
      <c r="E367" s="49">
        <v>41332</v>
      </c>
      <c r="F367" s="62">
        <v>83559</v>
      </c>
    </row>
    <row r="368" spans="2:6" x14ac:dyDescent="0.25">
      <c r="B368" s="291"/>
      <c r="C368" s="57" t="s">
        <v>14</v>
      </c>
      <c r="D368" s="49">
        <v>38849</v>
      </c>
      <c r="E368" s="49">
        <v>38484</v>
      </c>
      <c r="F368" s="50">
        <v>77333</v>
      </c>
    </row>
    <row r="369" spans="2:6" x14ac:dyDescent="0.25">
      <c r="B369" s="291"/>
      <c r="C369" s="57" t="s">
        <v>15</v>
      </c>
      <c r="D369" s="49">
        <v>43576</v>
      </c>
      <c r="E369" s="49">
        <v>42730</v>
      </c>
      <c r="F369" s="50">
        <v>86306</v>
      </c>
    </row>
    <row r="370" spans="2:6" x14ac:dyDescent="0.25">
      <c r="B370" s="291"/>
      <c r="C370" s="57" t="s">
        <v>16</v>
      </c>
      <c r="D370" s="49">
        <v>40483</v>
      </c>
      <c r="E370" s="49">
        <v>39724</v>
      </c>
      <c r="F370" s="50">
        <v>80207</v>
      </c>
    </row>
    <row r="371" spans="2:6" x14ac:dyDescent="0.25">
      <c r="B371" s="291"/>
      <c r="C371" s="57" t="s">
        <v>17</v>
      </c>
      <c r="D371" s="49">
        <v>41167</v>
      </c>
      <c r="E371" s="49">
        <v>40389</v>
      </c>
      <c r="F371" s="50">
        <v>81556</v>
      </c>
    </row>
    <row r="372" spans="2:6" x14ac:dyDescent="0.25">
      <c r="B372" s="291"/>
      <c r="C372" s="57" t="s">
        <v>18</v>
      </c>
      <c r="D372" s="49">
        <v>39839</v>
      </c>
      <c r="E372" s="49">
        <v>39486</v>
      </c>
      <c r="F372" s="50">
        <v>79325</v>
      </c>
    </row>
    <row r="373" spans="2:6" x14ac:dyDescent="0.25">
      <c r="B373" s="291"/>
      <c r="C373" s="57" t="s">
        <v>19</v>
      </c>
      <c r="D373" s="49">
        <v>39084</v>
      </c>
      <c r="E373" s="49">
        <v>38746</v>
      </c>
      <c r="F373" s="50">
        <v>77830</v>
      </c>
    </row>
    <row r="374" spans="2:6" x14ac:dyDescent="0.25">
      <c r="B374" s="291"/>
      <c r="C374" s="57" t="s">
        <v>20</v>
      </c>
      <c r="D374" s="49">
        <v>38160</v>
      </c>
      <c r="E374" s="49">
        <v>37238</v>
      </c>
      <c r="F374" s="50">
        <v>75398</v>
      </c>
    </row>
    <row r="375" spans="2:6" x14ac:dyDescent="0.25">
      <c r="B375" s="291"/>
      <c r="C375" s="57" t="s">
        <v>21</v>
      </c>
      <c r="D375" s="49">
        <v>39477</v>
      </c>
      <c r="E375" s="49">
        <v>38956</v>
      </c>
      <c r="F375" s="50">
        <v>78433</v>
      </c>
    </row>
    <row r="376" spans="2:6" x14ac:dyDescent="0.25">
      <c r="B376" s="291"/>
      <c r="C376" s="57" t="s">
        <v>22</v>
      </c>
      <c r="D376" s="49">
        <v>36911</v>
      </c>
      <c r="E376" s="49">
        <v>36519</v>
      </c>
      <c r="F376" s="50">
        <v>73430</v>
      </c>
    </row>
    <row r="377" spans="2:6" x14ac:dyDescent="0.25">
      <c r="B377" s="291"/>
      <c r="C377" s="57" t="s">
        <v>23</v>
      </c>
      <c r="D377" s="49">
        <v>37418</v>
      </c>
      <c r="E377" s="49">
        <v>36496</v>
      </c>
      <c r="F377" s="50">
        <v>73914</v>
      </c>
    </row>
    <row r="378" spans="2:6" x14ac:dyDescent="0.25">
      <c r="B378" s="291"/>
      <c r="C378" s="58" t="s">
        <v>24</v>
      </c>
      <c r="D378" s="49">
        <v>39664</v>
      </c>
      <c r="E378" s="49">
        <v>38708</v>
      </c>
      <c r="F378" s="50">
        <v>78372</v>
      </c>
    </row>
    <row r="379" spans="2:6" ht="12" thickBot="1" x14ac:dyDescent="0.3">
      <c r="B379" s="293"/>
      <c r="C379" s="63" t="s">
        <v>1</v>
      </c>
      <c r="D379" s="64">
        <v>476855</v>
      </c>
      <c r="E379" s="64">
        <v>468808</v>
      </c>
      <c r="F379" s="64">
        <v>945663</v>
      </c>
    </row>
    <row r="380" spans="2:6" x14ac:dyDescent="0.25">
      <c r="B380" s="291">
        <v>2023</v>
      </c>
      <c r="C380" s="60" t="s">
        <v>13</v>
      </c>
      <c r="D380" s="49">
        <v>39590</v>
      </c>
      <c r="E380" s="49">
        <v>38776</v>
      </c>
      <c r="F380" s="62">
        <v>78366</v>
      </c>
    </row>
    <row r="381" spans="2:6" x14ac:dyDescent="0.25">
      <c r="B381" s="291"/>
      <c r="C381" s="57" t="s">
        <v>14</v>
      </c>
      <c r="D381" s="49">
        <v>34734</v>
      </c>
      <c r="E381" s="49">
        <v>34124</v>
      </c>
      <c r="F381" s="50">
        <v>68858</v>
      </c>
    </row>
    <row r="382" spans="2:6" x14ac:dyDescent="0.25">
      <c r="B382" s="291"/>
      <c r="C382" s="57" t="s">
        <v>15</v>
      </c>
      <c r="D382" s="49">
        <v>40368</v>
      </c>
      <c r="E382" s="49">
        <v>39860</v>
      </c>
      <c r="F382" s="50">
        <v>80228</v>
      </c>
    </row>
    <row r="383" spans="2:6" x14ac:dyDescent="0.25">
      <c r="B383" s="291"/>
      <c r="C383" s="57" t="s">
        <v>16</v>
      </c>
      <c r="D383" s="49">
        <v>37660</v>
      </c>
      <c r="E383" s="49">
        <v>37159</v>
      </c>
      <c r="F383" s="50">
        <v>74819</v>
      </c>
    </row>
    <row r="384" spans="2:6" x14ac:dyDescent="0.25">
      <c r="B384" s="291"/>
      <c r="C384" s="57" t="s">
        <v>17</v>
      </c>
      <c r="D384" s="49">
        <v>38722</v>
      </c>
      <c r="E384" s="49">
        <v>38145</v>
      </c>
      <c r="F384" s="50">
        <v>76867</v>
      </c>
    </row>
    <row r="385" spans="2:6" x14ac:dyDescent="0.25">
      <c r="B385" s="291"/>
      <c r="C385" s="57" t="s">
        <v>18</v>
      </c>
      <c r="D385" s="49">
        <v>36956</v>
      </c>
      <c r="E385" s="49">
        <v>35947</v>
      </c>
      <c r="F385" s="50">
        <v>72903</v>
      </c>
    </row>
    <row r="386" spans="2:6" x14ac:dyDescent="0.25">
      <c r="B386" s="291"/>
      <c r="C386" s="57" t="s">
        <v>19</v>
      </c>
      <c r="D386" s="49">
        <v>35757</v>
      </c>
      <c r="E386" s="49">
        <v>34904</v>
      </c>
      <c r="F386" s="50">
        <v>70661</v>
      </c>
    </row>
    <row r="387" spans="2:6" x14ac:dyDescent="0.25">
      <c r="B387" s="291"/>
      <c r="C387" s="57" t="s">
        <v>20</v>
      </c>
      <c r="D387" s="49">
        <v>36333</v>
      </c>
      <c r="E387" s="49">
        <v>35745</v>
      </c>
      <c r="F387" s="50">
        <v>72078</v>
      </c>
    </row>
    <row r="388" spans="2:6" x14ac:dyDescent="0.25">
      <c r="B388" s="291"/>
      <c r="C388" s="57" t="s">
        <v>21</v>
      </c>
      <c r="D388" s="49">
        <v>36702</v>
      </c>
      <c r="E388" s="49">
        <v>35827</v>
      </c>
      <c r="F388" s="50">
        <v>72529</v>
      </c>
    </row>
    <row r="389" spans="2:6" x14ac:dyDescent="0.25">
      <c r="B389" s="291"/>
      <c r="C389" s="57" t="s">
        <v>22</v>
      </c>
      <c r="D389" s="49">
        <v>33128</v>
      </c>
      <c r="E389" s="49">
        <v>32648</v>
      </c>
      <c r="F389" s="50">
        <v>65776</v>
      </c>
    </row>
    <row r="390" spans="2:6" x14ac:dyDescent="0.25">
      <c r="B390" s="291"/>
      <c r="C390" s="57" t="s">
        <v>23</v>
      </c>
      <c r="D390" s="49">
        <v>31990</v>
      </c>
      <c r="E390" s="49">
        <v>31798</v>
      </c>
      <c r="F390" s="50">
        <v>63788</v>
      </c>
    </row>
    <row r="391" spans="2:6" x14ac:dyDescent="0.25">
      <c r="B391" s="291"/>
      <c r="C391" s="58" t="s">
        <v>24</v>
      </c>
      <c r="D391" s="49">
        <v>33674</v>
      </c>
      <c r="E391" s="49">
        <v>32900</v>
      </c>
      <c r="F391" s="50">
        <v>66574</v>
      </c>
    </row>
    <row r="392" spans="2:6" ht="12" thickBot="1" x14ac:dyDescent="0.3">
      <c r="B392" s="293"/>
      <c r="C392" s="63" t="s">
        <v>1</v>
      </c>
      <c r="D392" s="64">
        <v>435614</v>
      </c>
      <c r="E392" s="64">
        <v>427833</v>
      </c>
      <c r="F392" s="64">
        <v>863447</v>
      </c>
    </row>
    <row r="393" spans="2:6" x14ac:dyDescent="0.25">
      <c r="B393" s="41" t="s">
        <v>414</v>
      </c>
    </row>
  </sheetData>
  <mergeCells count="30">
    <mergeCell ref="B328:B340"/>
    <mergeCell ref="B341:B353"/>
    <mergeCell ref="B354:B366"/>
    <mergeCell ref="B380:B392"/>
    <mergeCell ref="B263:B275"/>
    <mergeCell ref="B276:B288"/>
    <mergeCell ref="B289:B301"/>
    <mergeCell ref="B302:B314"/>
    <mergeCell ref="B315:B327"/>
    <mergeCell ref="B367:B379"/>
    <mergeCell ref="B198:B210"/>
    <mergeCell ref="B211:B223"/>
    <mergeCell ref="B224:B236"/>
    <mergeCell ref="B237:B249"/>
    <mergeCell ref="B250:B262"/>
    <mergeCell ref="B133:B145"/>
    <mergeCell ref="B146:B158"/>
    <mergeCell ref="B159:B171"/>
    <mergeCell ref="B172:B184"/>
    <mergeCell ref="B185:B197"/>
    <mergeCell ref="B68:B80"/>
    <mergeCell ref="B81:B93"/>
    <mergeCell ref="B94:B106"/>
    <mergeCell ref="B107:B119"/>
    <mergeCell ref="B120:B132"/>
    <mergeCell ref="B3:B15"/>
    <mergeCell ref="B16:B28"/>
    <mergeCell ref="B29:B41"/>
    <mergeCell ref="B42:B54"/>
    <mergeCell ref="B55:B6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B1:M136"/>
  <sheetViews>
    <sheetView zoomScale="80" zoomScaleNormal="80" workbookViewId="0">
      <selection activeCell="O6" sqref="O6"/>
    </sheetView>
  </sheetViews>
  <sheetFormatPr defaultRowHeight="11.5" x14ac:dyDescent="0.25"/>
  <cols>
    <col min="1" max="1" width="8.7265625" style="41"/>
    <col min="2" max="2" width="14.453125" style="41" customWidth="1"/>
    <col min="3" max="3" width="7.1796875" style="41" customWidth="1"/>
    <col min="4" max="11" width="8.7265625" style="41"/>
    <col min="12" max="12" width="9.1796875" style="87"/>
    <col min="13" max="16384" width="8.7265625" style="41"/>
  </cols>
  <sheetData>
    <row r="1" spans="2:13" x14ac:dyDescent="0.25">
      <c r="B1" s="7" t="s">
        <v>450</v>
      </c>
    </row>
    <row r="2" spans="2:13" ht="15" customHeight="1" x14ac:dyDescent="0.25">
      <c r="B2" s="252" t="s">
        <v>296</v>
      </c>
      <c r="C2" s="295" t="s">
        <v>297</v>
      </c>
      <c r="D2" s="253" t="s">
        <v>34</v>
      </c>
      <c r="E2" s="253"/>
      <c r="F2" s="253"/>
      <c r="G2" s="253"/>
      <c r="H2" s="253" t="s">
        <v>35</v>
      </c>
      <c r="I2" s="253"/>
      <c r="J2" s="253"/>
      <c r="K2" s="253"/>
      <c r="L2" s="253" t="s">
        <v>298</v>
      </c>
      <c r="M2" s="253"/>
    </row>
    <row r="3" spans="2:13" ht="34.5" x14ac:dyDescent="0.25">
      <c r="B3" s="252"/>
      <c r="C3" s="295"/>
      <c r="D3" s="114" t="s">
        <v>299</v>
      </c>
      <c r="E3" s="115" t="s">
        <v>300</v>
      </c>
      <c r="F3" s="114" t="s">
        <v>301</v>
      </c>
      <c r="G3" s="115" t="s">
        <v>300</v>
      </c>
      <c r="H3" s="114" t="s">
        <v>299</v>
      </c>
      <c r="I3" s="115" t="s">
        <v>300</v>
      </c>
      <c r="J3" s="114" t="s">
        <v>301</v>
      </c>
      <c r="K3" s="115" t="s">
        <v>300</v>
      </c>
      <c r="L3" s="135" t="s">
        <v>302</v>
      </c>
      <c r="M3" s="115" t="s">
        <v>300</v>
      </c>
    </row>
    <row r="4" spans="2:13" x14ac:dyDescent="0.25">
      <c r="B4" s="294" t="s">
        <v>39</v>
      </c>
      <c r="C4" s="228">
        <v>1</v>
      </c>
      <c r="D4" s="44" t="s">
        <v>219</v>
      </c>
      <c r="E4" s="229">
        <v>367</v>
      </c>
      <c r="F4" s="44" t="s">
        <v>94</v>
      </c>
      <c r="G4" s="229">
        <v>589</v>
      </c>
      <c r="H4" s="44" t="s">
        <v>350</v>
      </c>
      <c r="I4" s="229">
        <v>304</v>
      </c>
      <c r="J4" s="44" t="s">
        <v>212</v>
      </c>
      <c r="K4" s="229">
        <v>368</v>
      </c>
      <c r="L4" s="230" t="s">
        <v>208</v>
      </c>
      <c r="M4" s="229">
        <v>806</v>
      </c>
    </row>
    <row r="5" spans="2:13" x14ac:dyDescent="0.25">
      <c r="B5" s="294"/>
      <c r="C5" s="228">
        <v>2</v>
      </c>
      <c r="D5" s="44" t="s">
        <v>332</v>
      </c>
      <c r="E5" s="229">
        <v>343</v>
      </c>
      <c r="F5" s="44" t="s">
        <v>223</v>
      </c>
      <c r="G5" s="229">
        <v>193</v>
      </c>
      <c r="H5" s="44" t="s">
        <v>372</v>
      </c>
      <c r="I5" s="229">
        <v>254</v>
      </c>
      <c r="J5" s="44" t="s">
        <v>226</v>
      </c>
      <c r="K5" s="229">
        <v>309</v>
      </c>
      <c r="L5" s="230" t="s">
        <v>210</v>
      </c>
      <c r="M5" s="229">
        <v>782</v>
      </c>
    </row>
    <row r="6" spans="2:13" x14ac:dyDescent="0.25">
      <c r="B6" s="294"/>
      <c r="C6" s="228">
        <v>3</v>
      </c>
      <c r="D6" s="44" t="s">
        <v>209</v>
      </c>
      <c r="E6" s="229">
        <v>285</v>
      </c>
      <c r="F6" s="44" t="s">
        <v>303</v>
      </c>
      <c r="G6" s="229">
        <v>166</v>
      </c>
      <c r="H6" s="44" t="s">
        <v>351</v>
      </c>
      <c r="I6" s="229">
        <v>251</v>
      </c>
      <c r="J6" s="44" t="s">
        <v>116</v>
      </c>
      <c r="K6" s="229">
        <v>220</v>
      </c>
      <c r="L6" s="230" t="s">
        <v>213</v>
      </c>
      <c r="M6" s="229">
        <v>697</v>
      </c>
    </row>
    <row r="7" spans="2:13" x14ac:dyDescent="0.25">
      <c r="B7" s="294"/>
      <c r="C7" s="228">
        <v>4</v>
      </c>
      <c r="D7" s="44" t="s">
        <v>349</v>
      </c>
      <c r="E7" s="229">
        <v>268</v>
      </c>
      <c r="F7" s="44" t="s">
        <v>214</v>
      </c>
      <c r="G7" s="229">
        <v>157</v>
      </c>
      <c r="H7" s="44" t="s">
        <v>221</v>
      </c>
      <c r="I7" s="229">
        <v>190</v>
      </c>
      <c r="J7" s="44" t="s">
        <v>215</v>
      </c>
      <c r="K7" s="229">
        <v>173</v>
      </c>
      <c r="L7" s="230" t="s">
        <v>216</v>
      </c>
      <c r="M7" s="229">
        <v>621</v>
      </c>
    </row>
    <row r="8" spans="2:13" x14ac:dyDescent="0.25">
      <c r="B8" s="294"/>
      <c r="C8" s="228">
        <v>5</v>
      </c>
      <c r="D8" s="44" t="s">
        <v>214</v>
      </c>
      <c r="E8" s="229">
        <v>217</v>
      </c>
      <c r="F8" s="44" t="s">
        <v>219</v>
      </c>
      <c r="G8" s="229">
        <v>154</v>
      </c>
      <c r="H8" s="44" t="s">
        <v>112</v>
      </c>
      <c r="I8" s="229">
        <v>182</v>
      </c>
      <c r="J8" s="44" t="s">
        <v>304</v>
      </c>
      <c r="K8" s="229">
        <v>148</v>
      </c>
      <c r="L8" s="230" t="s">
        <v>218</v>
      </c>
      <c r="M8" s="229">
        <v>574</v>
      </c>
    </row>
    <row r="9" spans="2:13" x14ac:dyDescent="0.25">
      <c r="B9" s="294"/>
      <c r="C9" s="228">
        <v>6</v>
      </c>
      <c r="D9" s="44" t="s">
        <v>372</v>
      </c>
      <c r="E9" s="229">
        <v>206</v>
      </c>
      <c r="F9" s="44" t="s">
        <v>332</v>
      </c>
      <c r="G9" s="229">
        <v>140</v>
      </c>
      <c r="H9" s="44" t="s">
        <v>217</v>
      </c>
      <c r="I9" s="229">
        <v>181</v>
      </c>
      <c r="J9" s="44" t="s">
        <v>306</v>
      </c>
      <c r="K9" s="229">
        <v>131</v>
      </c>
      <c r="L9" s="230" t="s">
        <v>220</v>
      </c>
      <c r="M9" s="229">
        <v>523</v>
      </c>
    </row>
    <row r="10" spans="2:13" x14ac:dyDescent="0.25">
      <c r="B10" s="294"/>
      <c r="C10" s="228">
        <v>7</v>
      </c>
      <c r="D10" s="44" t="s">
        <v>373</v>
      </c>
      <c r="E10" s="229">
        <v>201</v>
      </c>
      <c r="F10" s="44" t="s">
        <v>305</v>
      </c>
      <c r="G10" s="229">
        <v>130</v>
      </c>
      <c r="H10" s="44" t="s">
        <v>207</v>
      </c>
      <c r="I10" s="229">
        <v>179</v>
      </c>
      <c r="J10" s="44" t="s">
        <v>350</v>
      </c>
      <c r="K10" s="229">
        <v>112</v>
      </c>
      <c r="L10" s="230" t="s">
        <v>427</v>
      </c>
      <c r="M10" s="229">
        <v>423</v>
      </c>
    </row>
    <row r="11" spans="2:13" x14ac:dyDescent="0.25">
      <c r="B11" s="294"/>
      <c r="C11" s="228">
        <v>8</v>
      </c>
      <c r="D11" s="44" t="s">
        <v>374</v>
      </c>
      <c r="E11" s="229">
        <v>191</v>
      </c>
      <c r="F11" s="44" t="s">
        <v>211</v>
      </c>
      <c r="G11" s="229">
        <v>129</v>
      </c>
      <c r="H11" s="44" t="s">
        <v>428</v>
      </c>
      <c r="I11" s="229">
        <v>177</v>
      </c>
      <c r="J11" s="44" t="s">
        <v>352</v>
      </c>
      <c r="K11" s="229">
        <v>103</v>
      </c>
      <c r="L11" s="230" t="s">
        <v>225</v>
      </c>
      <c r="M11" s="229">
        <v>411</v>
      </c>
    </row>
    <row r="12" spans="2:13" x14ac:dyDescent="0.25">
      <c r="B12" s="294"/>
      <c r="C12" s="228">
        <v>9</v>
      </c>
      <c r="D12" s="44" t="s">
        <v>339</v>
      </c>
      <c r="E12" s="229">
        <v>186</v>
      </c>
      <c r="F12" s="44" t="s">
        <v>209</v>
      </c>
      <c r="G12" s="229">
        <v>123</v>
      </c>
      <c r="H12" s="44" t="s">
        <v>429</v>
      </c>
      <c r="I12" s="229">
        <v>164</v>
      </c>
      <c r="J12" s="44" t="s">
        <v>217</v>
      </c>
      <c r="K12" s="229">
        <v>101</v>
      </c>
      <c r="L12" s="230" t="s">
        <v>222</v>
      </c>
      <c r="M12" s="229">
        <v>410</v>
      </c>
    </row>
    <row r="13" spans="2:13" x14ac:dyDescent="0.25">
      <c r="B13" s="294"/>
      <c r="C13" s="228">
        <v>10</v>
      </c>
      <c r="D13" s="44" t="s">
        <v>375</v>
      </c>
      <c r="E13" s="229">
        <v>185</v>
      </c>
      <c r="F13" s="44" t="s">
        <v>308</v>
      </c>
      <c r="G13" s="229">
        <v>98</v>
      </c>
      <c r="H13" s="44" t="s">
        <v>377</v>
      </c>
      <c r="I13" s="229">
        <v>158</v>
      </c>
      <c r="J13" s="44" t="s">
        <v>351</v>
      </c>
      <c r="K13" s="229">
        <v>96</v>
      </c>
      <c r="L13" s="230" t="s">
        <v>227</v>
      </c>
      <c r="M13" s="229">
        <v>381</v>
      </c>
    </row>
    <row r="14" spans="2:13" x14ac:dyDescent="0.25">
      <c r="B14" s="294" t="s">
        <v>40</v>
      </c>
      <c r="C14" s="228">
        <v>1</v>
      </c>
      <c r="D14" s="44" t="s">
        <v>349</v>
      </c>
      <c r="E14" s="229">
        <v>741</v>
      </c>
      <c r="F14" s="44" t="s">
        <v>94</v>
      </c>
      <c r="G14" s="229">
        <v>356</v>
      </c>
      <c r="H14" s="44" t="s">
        <v>372</v>
      </c>
      <c r="I14" s="229">
        <v>542</v>
      </c>
      <c r="J14" s="44" t="s">
        <v>350</v>
      </c>
      <c r="K14" s="229">
        <v>167</v>
      </c>
      <c r="L14" s="230" t="s">
        <v>210</v>
      </c>
      <c r="M14" s="229">
        <v>238</v>
      </c>
    </row>
    <row r="15" spans="2:13" x14ac:dyDescent="0.25">
      <c r="B15" s="294"/>
      <c r="C15" s="228">
        <v>2</v>
      </c>
      <c r="D15" s="44" t="s">
        <v>340</v>
      </c>
      <c r="E15" s="229">
        <v>418</v>
      </c>
      <c r="F15" s="44" t="s">
        <v>349</v>
      </c>
      <c r="G15" s="229">
        <v>147</v>
      </c>
      <c r="H15" s="44" t="s">
        <v>350</v>
      </c>
      <c r="I15" s="229">
        <v>477</v>
      </c>
      <c r="J15" s="44" t="s">
        <v>351</v>
      </c>
      <c r="K15" s="229">
        <v>143</v>
      </c>
      <c r="L15" s="230" t="s">
        <v>208</v>
      </c>
      <c r="M15" s="229">
        <v>215</v>
      </c>
    </row>
    <row r="16" spans="2:13" x14ac:dyDescent="0.25">
      <c r="B16" s="294"/>
      <c r="C16" s="228">
        <v>3</v>
      </c>
      <c r="D16" s="44" t="s">
        <v>372</v>
      </c>
      <c r="E16" s="229">
        <v>409</v>
      </c>
      <c r="F16" s="44" t="s">
        <v>375</v>
      </c>
      <c r="G16" s="229">
        <v>127</v>
      </c>
      <c r="H16" s="44" t="s">
        <v>377</v>
      </c>
      <c r="I16" s="229">
        <v>417</v>
      </c>
      <c r="J16" s="44" t="s">
        <v>375</v>
      </c>
      <c r="K16" s="229">
        <v>130</v>
      </c>
      <c r="L16" s="230" t="s">
        <v>228</v>
      </c>
      <c r="M16" s="229">
        <v>204</v>
      </c>
    </row>
    <row r="17" spans="2:13" x14ac:dyDescent="0.25">
      <c r="B17" s="294"/>
      <c r="C17" s="228">
        <v>4</v>
      </c>
      <c r="D17" s="44" t="s">
        <v>375</v>
      </c>
      <c r="E17" s="229">
        <v>382</v>
      </c>
      <c r="F17" s="44" t="s">
        <v>206</v>
      </c>
      <c r="G17" s="229">
        <v>117</v>
      </c>
      <c r="H17" s="44" t="s">
        <v>349</v>
      </c>
      <c r="I17" s="229">
        <v>411</v>
      </c>
      <c r="J17" s="44" t="s">
        <v>372</v>
      </c>
      <c r="K17" s="229">
        <v>119</v>
      </c>
      <c r="L17" s="230" t="s">
        <v>230</v>
      </c>
      <c r="M17" s="229">
        <v>160</v>
      </c>
    </row>
    <row r="18" spans="2:13" x14ac:dyDescent="0.25">
      <c r="B18" s="294"/>
      <c r="C18" s="228">
        <v>5</v>
      </c>
      <c r="D18" s="44" t="s">
        <v>206</v>
      </c>
      <c r="E18" s="229">
        <v>314</v>
      </c>
      <c r="F18" s="44" t="s">
        <v>372</v>
      </c>
      <c r="G18" s="229">
        <v>107</v>
      </c>
      <c r="H18" s="44" t="s">
        <v>375</v>
      </c>
      <c r="I18" s="229">
        <v>406</v>
      </c>
      <c r="J18" s="44" t="s">
        <v>101</v>
      </c>
      <c r="K18" s="229">
        <v>112</v>
      </c>
      <c r="L18" s="230" t="s">
        <v>225</v>
      </c>
      <c r="M18" s="229">
        <v>156</v>
      </c>
    </row>
    <row r="19" spans="2:13" x14ac:dyDescent="0.25">
      <c r="B19" s="294"/>
      <c r="C19" s="228">
        <v>6</v>
      </c>
      <c r="D19" s="44" t="s">
        <v>376</v>
      </c>
      <c r="E19" s="229">
        <v>289</v>
      </c>
      <c r="F19" s="44" t="s">
        <v>340</v>
      </c>
      <c r="G19" s="229">
        <v>99</v>
      </c>
      <c r="H19" s="44" t="s">
        <v>351</v>
      </c>
      <c r="I19" s="229">
        <v>368</v>
      </c>
      <c r="J19" s="44" t="s">
        <v>377</v>
      </c>
      <c r="K19" s="229">
        <v>101</v>
      </c>
      <c r="L19" s="230" t="s">
        <v>307</v>
      </c>
      <c r="M19" s="229">
        <v>146</v>
      </c>
    </row>
    <row r="20" spans="2:13" x14ac:dyDescent="0.25">
      <c r="B20" s="294"/>
      <c r="C20" s="228">
        <v>7</v>
      </c>
      <c r="D20" s="44" t="s">
        <v>430</v>
      </c>
      <c r="E20" s="229">
        <v>251</v>
      </c>
      <c r="F20" s="44" t="s">
        <v>231</v>
      </c>
      <c r="G20" s="229">
        <v>88</v>
      </c>
      <c r="H20" s="44" t="s">
        <v>112</v>
      </c>
      <c r="I20" s="229">
        <v>348</v>
      </c>
      <c r="J20" s="44" t="s">
        <v>429</v>
      </c>
      <c r="K20" s="229">
        <v>100</v>
      </c>
      <c r="L20" s="230" t="s">
        <v>431</v>
      </c>
      <c r="M20" s="229">
        <v>143</v>
      </c>
    </row>
    <row r="21" spans="2:13" x14ac:dyDescent="0.25">
      <c r="B21" s="294"/>
      <c r="C21" s="228">
        <v>8</v>
      </c>
      <c r="D21" s="44" t="s">
        <v>432</v>
      </c>
      <c r="E21" s="229">
        <v>248</v>
      </c>
      <c r="F21" s="44" t="s">
        <v>376</v>
      </c>
      <c r="G21" s="229">
        <v>83</v>
      </c>
      <c r="H21" s="44" t="s">
        <v>224</v>
      </c>
      <c r="I21" s="229">
        <v>317</v>
      </c>
      <c r="J21" s="44" t="s">
        <v>349</v>
      </c>
      <c r="K21" s="229">
        <v>94</v>
      </c>
      <c r="L21" s="230" t="s">
        <v>433</v>
      </c>
      <c r="M21" s="229">
        <v>143</v>
      </c>
    </row>
    <row r="22" spans="2:13" x14ac:dyDescent="0.25">
      <c r="B22" s="294"/>
      <c r="C22" s="228">
        <v>9</v>
      </c>
      <c r="D22" s="44" t="s">
        <v>377</v>
      </c>
      <c r="E22" s="229">
        <v>246</v>
      </c>
      <c r="F22" s="44" t="s">
        <v>430</v>
      </c>
      <c r="G22" s="229">
        <v>81</v>
      </c>
      <c r="H22" s="44" t="s">
        <v>340</v>
      </c>
      <c r="I22" s="229">
        <v>302</v>
      </c>
      <c r="J22" s="44" t="s">
        <v>428</v>
      </c>
      <c r="K22" s="229">
        <v>93</v>
      </c>
      <c r="L22" s="230" t="s">
        <v>227</v>
      </c>
      <c r="M22" s="229">
        <v>134</v>
      </c>
    </row>
    <row r="23" spans="2:13" x14ac:dyDescent="0.25">
      <c r="B23" s="294"/>
      <c r="C23" s="228">
        <v>10</v>
      </c>
      <c r="D23" s="44" t="s">
        <v>429</v>
      </c>
      <c r="E23" s="229">
        <v>239</v>
      </c>
      <c r="F23" s="44" t="s">
        <v>429</v>
      </c>
      <c r="G23" s="229">
        <v>81</v>
      </c>
      <c r="H23" s="44" t="s">
        <v>430</v>
      </c>
      <c r="I23" s="229">
        <v>296</v>
      </c>
      <c r="J23" s="44" t="s">
        <v>430</v>
      </c>
      <c r="K23" s="229">
        <v>91</v>
      </c>
      <c r="L23" s="230" t="s">
        <v>229</v>
      </c>
      <c r="M23" s="229">
        <v>133</v>
      </c>
    </row>
    <row r="24" spans="2:13" x14ac:dyDescent="0.25">
      <c r="B24" s="294" t="s">
        <v>41</v>
      </c>
      <c r="C24" s="228">
        <v>1</v>
      </c>
      <c r="D24" s="44" t="s">
        <v>114</v>
      </c>
      <c r="E24" s="229">
        <v>117</v>
      </c>
      <c r="F24" s="44" t="s">
        <v>94</v>
      </c>
      <c r="G24" s="229">
        <v>347</v>
      </c>
      <c r="H24" s="44" t="s">
        <v>369</v>
      </c>
      <c r="I24" s="229">
        <v>97</v>
      </c>
      <c r="J24" s="44" t="s">
        <v>95</v>
      </c>
      <c r="K24" s="229">
        <v>113</v>
      </c>
      <c r="L24" s="230" t="s">
        <v>427</v>
      </c>
      <c r="M24" s="229">
        <v>343</v>
      </c>
    </row>
    <row r="25" spans="2:13" x14ac:dyDescent="0.25">
      <c r="B25" s="294"/>
      <c r="C25" s="228">
        <v>2</v>
      </c>
      <c r="D25" s="44" t="s">
        <v>333</v>
      </c>
      <c r="E25" s="229">
        <v>98</v>
      </c>
      <c r="F25" s="44" t="s">
        <v>236</v>
      </c>
      <c r="G25" s="229">
        <v>72</v>
      </c>
      <c r="H25" s="44" t="s">
        <v>357</v>
      </c>
      <c r="I25" s="229">
        <v>95</v>
      </c>
      <c r="J25" s="44" t="s">
        <v>116</v>
      </c>
      <c r="K25" s="229">
        <v>72</v>
      </c>
      <c r="L25" s="230" t="s">
        <v>234</v>
      </c>
      <c r="M25" s="229">
        <v>204</v>
      </c>
    </row>
    <row r="26" spans="2:13" x14ac:dyDescent="0.25">
      <c r="B26" s="294"/>
      <c r="C26" s="228">
        <v>3</v>
      </c>
      <c r="D26" s="44" t="s">
        <v>341</v>
      </c>
      <c r="E26" s="229">
        <v>61</v>
      </c>
      <c r="F26" s="44" t="s">
        <v>100</v>
      </c>
      <c r="G26" s="229">
        <v>70</v>
      </c>
      <c r="H26" s="44" t="s">
        <v>309</v>
      </c>
      <c r="I26" s="229">
        <v>82</v>
      </c>
      <c r="J26" s="44" t="s">
        <v>215</v>
      </c>
      <c r="K26" s="229">
        <v>60</v>
      </c>
      <c r="L26" s="230" t="s">
        <v>233</v>
      </c>
      <c r="M26" s="229">
        <v>202</v>
      </c>
    </row>
    <row r="27" spans="2:13" x14ac:dyDescent="0.25">
      <c r="B27" s="294"/>
      <c r="C27" s="228">
        <v>4</v>
      </c>
      <c r="D27" s="44" t="s">
        <v>94</v>
      </c>
      <c r="E27" s="229">
        <v>59</v>
      </c>
      <c r="F27" s="44" t="s">
        <v>114</v>
      </c>
      <c r="G27" s="229">
        <v>42</v>
      </c>
      <c r="H27" s="44" t="s">
        <v>114</v>
      </c>
      <c r="I27" s="229">
        <v>58</v>
      </c>
      <c r="J27" s="44" t="s">
        <v>309</v>
      </c>
      <c r="K27" s="229">
        <v>54</v>
      </c>
      <c r="L27" s="230" t="s">
        <v>208</v>
      </c>
      <c r="M27" s="229">
        <v>198</v>
      </c>
    </row>
    <row r="28" spans="2:13" x14ac:dyDescent="0.25">
      <c r="B28" s="294"/>
      <c r="C28" s="228">
        <v>5</v>
      </c>
      <c r="D28" s="44" t="s">
        <v>357</v>
      </c>
      <c r="E28" s="229">
        <v>56</v>
      </c>
      <c r="F28" s="44" t="s">
        <v>357</v>
      </c>
      <c r="G28" s="229">
        <v>37</v>
      </c>
      <c r="H28" s="44" t="s">
        <v>241</v>
      </c>
      <c r="I28" s="229">
        <v>54</v>
      </c>
      <c r="J28" s="44" t="s">
        <v>97</v>
      </c>
      <c r="K28" s="229">
        <v>51</v>
      </c>
      <c r="L28" s="230" t="s">
        <v>237</v>
      </c>
      <c r="M28" s="229">
        <v>158</v>
      </c>
    </row>
    <row r="29" spans="2:13" x14ac:dyDescent="0.25">
      <c r="B29" s="294"/>
      <c r="C29" s="228">
        <v>6</v>
      </c>
      <c r="D29" s="44" t="s">
        <v>236</v>
      </c>
      <c r="E29" s="229">
        <v>52</v>
      </c>
      <c r="F29" s="44" t="s">
        <v>309</v>
      </c>
      <c r="G29" s="229">
        <v>32</v>
      </c>
      <c r="H29" s="44" t="s">
        <v>434</v>
      </c>
      <c r="I29" s="229">
        <v>54</v>
      </c>
      <c r="J29" s="44" t="s">
        <v>98</v>
      </c>
      <c r="K29" s="229">
        <v>47</v>
      </c>
      <c r="L29" s="230" t="s">
        <v>227</v>
      </c>
      <c r="M29" s="229">
        <v>142</v>
      </c>
    </row>
    <row r="30" spans="2:13" x14ac:dyDescent="0.25">
      <c r="B30" s="294"/>
      <c r="C30" s="228">
        <v>7</v>
      </c>
      <c r="D30" s="44" t="s">
        <v>309</v>
      </c>
      <c r="E30" s="229">
        <v>49</v>
      </c>
      <c r="F30" s="44" t="s">
        <v>97</v>
      </c>
      <c r="G30" s="229">
        <v>31</v>
      </c>
      <c r="H30" s="44" t="s">
        <v>239</v>
      </c>
      <c r="I30" s="229">
        <v>51</v>
      </c>
      <c r="J30" s="44" t="s">
        <v>212</v>
      </c>
      <c r="K30" s="229">
        <v>44</v>
      </c>
      <c r="L30" s="230" t="s">
        <v>382</v>
      </c>
      <c r="M30" s="229">
        <v>120</v>
      </c>
    </row>
    <row r="31" spans="2:13" x14ac:dyDescent="0.25">
      <c r="B31" s="294"/>
      <c r="C31" s="228">
        <v>8</v>
      </c>
      <c r="D31" s="44" t="s">
        <v>435</v>
      </c>
      <c r="E31" s="229">
        <v>48</v>
      </c>
      <c r="F31" s="44" t="s">
        <v>355</v>
      </c>
      <c r="G31" s="229">
        <v>30</v>
      </c>
      <c r="H31" s="44" t="s">
        <v>235</v>
      </c>
      <c r="I31" s="229">
        <v>47</v>
      </c>
      <c r="J31" s="44" t="s">
        <v>357</v>
      </c>
      <c r="K31" s="229">
        <v>41</v>
      </c>
      <c r="L31" s="230" t="s">
        <v>242</v>
      </c>
      <c r="M31" s="229">
        <v>116</v>
      </c>
    </row>
    <row r="32" spans="2:13" x14ac:dyDescent="0.25">
      <c r="B32" s="294"/>
      <c r="C32" s="228">
        <v>9</v>
      </c>
      <c r="D32" s="44" t="s">
        <v>204</v>
      </c>
      <c r="E32" s="229">
        <v>47</v>
      </c>
      <c r="F32" s="44" t="s">
        <v>106</v>
      </c>
      <c r="G32" s="229">
        <v>30</v>
      </c>
      <c r="H32" s="44" t="s">
        <v>436</v>
      </c>
      <c r="I32" s="229">
        <v>46</v>
      </c>
      <c r="J32" s="44" t="s">
        <v>369</v>
      </c>
      <c r="K32" s="229">
        <v>36</v>
      </c>
      <c r="L32" s="230" t="s">
        <v>210</v>
      </c>
      <c r="M32" s="229">
        <v>101</v>
      </c>
    </row>
    <row r="33" spans="2:13" x14ac:dyDescent="0.25">
      <c r="B33" s="294"/>
      <c r="C33" s="228">
        <v>10</v>
      </c>
      <c r="D33" s="44" t="s">
        <v>378</v>
      </c>
      <c r="E33" s="229">
        <v>46</v>
      </c>
      <c r="F33" s="44" t="s">
        <v>223</v>
      </c>
      <c r="G33" s="229">
        <v>27</v>
      </c>
      <c r="H33" s="44" t="s">
        <v>437</v>
      </c>
      <c r="I33" s="229">
        <v>45</v>
      </c>
      <c r="J33" s="44" t="s">
        <v>118</v>
      </c>
      <c r="K33" s="229">
        <v>28</v>
      </c>
      <c r="L33" s="230" t="s">
        <v>240</v>
      </c>
      <c r="M33" s="229">
        <v>100</v>
      </c>
    </row>
    <row r="34" spans="2:13" x14ac:dyDescent="0.25">
      <c r="B34" s="294" t="s">
        <v>42</v>
      </c>
      <c r="C34" s="228">
        <v>1</v>
      </c>
      <c r="D34" s="44" t="s">
        <v>114</v>
      </c>
      <c r="E34" s="229">
        <v>563</v>
      </c>
      <c r="F34" s="44" t="s">
        <v>94</v>
      </c>
      <c r="G34" s="229">
        <v>979</v>
      </c>
      <c r="H34" s="44" t="s">
        <v>369</v>
      </c>
      <c r="I34" s="229">
        <v>566</v>
      </c>
      <c r="J34" s="44" t="s">
        <v>95</v>
      </c>
      <c r="K34" s="229">
        <v>384</v>
      </c>
      <c r="L34" s="230" t="s">
        <v>111</v>
      </c>
      <c r="M34" s="229">
        <v>1148</v>
      </c>
    </row>
    <row r="35" spans="2:13" x14ac:dyDescent="0.25">
      <c r="B35" s="294"/>
      <c r="C35" s="228">
        <v>2</v>
      </c>
      <c r="D35" s="44" t="s">
        <v>330</v>
      </c>
      <c r="E35" s="229">
        <v>361</v>
      </c>
      <c r="F35" s="44" t="s">
        <v>97</v>
      </c>
      <c r="G35" s="229">
        <v>418</v>
      </c>
      <c r="H35" s="44" t="s">
        <v>114</v>
      </c>
      <c r="I35" s="229">
        <v>347</v>
      </c>
      <c r="J35" s="44" t="s">
        <v>97</v>
      </c>
      <c r="K35" s="229">
        <v>351</v>
      </c>
      <c r="L35" s="230" t="s">
        <v>246</v>
      </c>
      <c r="M35" s="229">
        <v>1020</v>
      </c>
    </row>
    <row r="36" spans="2:13" x14ac:dyDescent="0.25">
      <c r="B36" s="294"/>
      <c r="C36" s="228">
        <v>3</v>
      </c>
      <c r="D36" s="44" t="s">
        <v>118</v>
      </c>
      <c r="E36" s="229">
        <v>308</v>
      </c>
      <c r="F36" s="44" t="s">
        <v>114</v>
      </c>
      <c r="G36" s="229">
        <v>220</v>
      </c>
      <c r="H36" s="44" t="s">
        <v>118</v>
      </c>
      <c r="I36" s="229">
        <v>303</v>
      </c>
      <c r="J36" s="44" t="s">
        <v>98</v>
      </c>
      <c r="K36" s="229">
        <v>223</v>
      </c>
      <c r="L36" s="230" t="s">
        <v>311</v>
      </c>
      <c r="M36" s="229">
        <v>482</v>
      </c>
    </row>
    <row r="37" spans="2:13" x14ac:dyDescent="0.25">
      <c r="B37" s="294"/>
      <c r="C37" s="228">
        <v>4</v>
      </c>
      <c r="D37" s="44" t="s">
        <v>247</v>
      </c>
      <c r="E37" s="229">
        <v>302</v>
      </c>
      <c r="F37" s="44" t="s">
        <v>268</v>
      </c>
      <c r="G37" s="229">
        <v>161</v>
      </c>
      <c r="H37" s="44" t="s">
        <v>244</v>
      </c>
      <c r="I37" s="229">
        <v>267</v>
      </c>
      <c r="J37" s="44" t="s">
        <v>309</v>
      </c>
      <c r="K37" s="229">
        <v>204</v>
      </c>
      <c r="L37" s="230" t="s">
        <v>312</v>
      </c>
      <c r="M37" s="229">
        <v>425</v>
      </c>
    </row>
    <row r="38" spans="2:13" x14ac:dyDescent="0.25">
      <c r="B38" s="294"/>
      <c r="C38" s="228">
        <v>5</v>
      </c>
      <c r="D38" s="44" t="s">
        <v>244</v>
      </c>
      <c r="E38" s="229">
        <v>284</v>
      </c>
      <c r="F38" s="44" t="s">
        <v>106</v>
      </c>
      <c r="G38" s="229">
        <v>161</v>
      </c>
      <c r="H38" s="44" t="s">
        <v>250</v>
      </c>
      <c r="I38" s="229">
        <v>262</v>
      </c>
      <c r="J38" s="44" t="s">
        <v>369</v>
      </c>
      <c r="K38" s="229">
        <v>183</v>
      </c>
      <c r="L38" s="230" t="s">
        <v>248</v>
      </c>
      <c r="M38" s="229">
        <v>420</v>
      </c>
    </row>
    <row r="39" spans="2:13" x14ac:dyDescent="0.25">
      <c r="B39" s="294"/>
      <c r="C39" s="228">
        <v>6</v>
      </c>
      <c r="D39" s="44" t="s">
        <v>353</v>
      </c>
      <c r="E39" s="229">
        <v>270</v>
      </c>
      <c r="F39" s="44" t="s">
        <v>100</v>
      </c>
      <c r="G39" s="229">
        <v>145</v>
      </c>
      <c r="H39" s="44" t="s">
        <v>309</v>
      </c>
      <c r="I39" s="229">
        <v>251</v>
      </c>
      <c r="J39" s="44" t="s">
        <v>114</v>
      </c>
      <c r="K39" s="229">
        <v>139</v>
      </c>
      <c r="L39" s="230" t="s">
        <v>313</v>
      </c>
      <c r="M39" s="229">
        <v>360</v>
      </c>
    </row>
    <row r="40" spans="2:13" x14ac:dyDescent="0.25">
      <c r="B40" s="294"/>
      <c r="C40" s="228">
        <v>7</v>
      </c>
      <c r="D40" s="44" t="s">
        <v>241</v>
      </c>
      <c r="E40" s="229">
        <v>241</v>
      </c>
      <c r="F40" s="44" t="s">
        <v>309</v>
      </c>
      <c r="G40" s="229">
        <v>139</v>
      </c>
      <c r="H40" s="44" t="s">
        <v>249</v>
      </c>
      <c r="I40" s="229">
        <v>244</v>
      </c>
      <c r="J40" s="44" t="s">
        <v>118</v>
      </c>
      <c r="K40" s="229">
        <v>128</v>
      </c>
      <c r="L40" s="230" t="s">
        <v>315</v>
      </c>
      <c r="M40" s="229">
        <v>248</v>
      </c>
    </row>
    <row r="41" spans="2:13" x14ac:dyDescent="0.25">
      <c r="B41" s="294"/>
      <c r="C41" s="228">
        <v>8</v>
      </c>
      <c r="D41" s="44" t="s">
        <v>369</v>
      </c>
      <c r="E41" s="229">
        <v>237</v>
      </c>
      <c r="F41" s="44" t="s">
        <v>330</v>
      </c>
      <c r="G41" s="229">
        <v>133</v>
      </c>
      <c r="H41" s="44" t="s">
        <v>232</v>
      </c>
      <c r="I41" s="229">
        <v>242</v>
      </c>
      <c r="J41" s="44" t="s">
        <v>438</v>
      </c>
      <c r="K41" s="229">
        <v>112</v>
      </c>
      <c r="L41" s="230" t="s">
        <v>317</v>
      </c>
      <c r="M41" s="229">
        <v>224</v>
      </c>
    </row>
    <row r="42" spans="2:13" x14ac:dyDescent="0.25">
      <c r="B42" s="294"/>
      <c r="C42" s="228">
        <v>9</v>
      </c>
      <c r="D42" s="44" t="s">
        <v>439</v>
      </c>
      <c r="E42" s="229">
        <v>228</v>
      </c>
      <c r="F42" s="44" t="s">
        <v>118</v>
      </c>
      <c r="G42" s="229">
        <v>110</v>
      </c>
      <c r="H42" s="44" t="s">
        <v>243</v>
      </c>
      <c r="I42" s="229">
        <v>233</v>
      </c>
      <c r="J42" s="44" t="s">
        <v>250</v>
      </c>
      <c r="K42" s="229">
        <v>99</v>
      </c>
      <c r="L42" s="230" t="s">
        <v>316</v>
      </c>
      <c r="M42" s="229">
        <v>212</v>
      </c>
    </row>
    <row r="43" spans="2:13" x14ac:dyDescent="0.25">
      <c r="B43" s="294"/>
      <c r="C43" s="228">
        <v>10</v>
      </c>
      <c r="D43" s="44" t="s">
        <v>245</v>
      </c>
      <c r="E43" s="229">
        <v>226</v>
      </c>
      <c r="F43" s="44" t="s">
        <v>314</v>
      </c>
      <c r="G43" s="229">
        <v>95</v>
      </c>
      <c r="H43" s="44" t="s">
        <v>440</v>
      </c>
      <c r="I43" s="229">
        <v>232</v>
      </c>
      <c r="J43" s="44" t="s">
        <v>116</v>
      </c>
      <c r="K43" s="229">
        <v>89</v>
      </c>
      <c r="L43" s="230" t="s">
        <v>318</v>
      </c>
      <c r="M43" s="229">
        <v>210</v>
      </c>
    </row>
    <row r="44" spans="2:13" x14ac:dyDescent="0.25">
      <c r="B44" s="294" t="s">
        <v>31</v>
      </c>
      <c r="C44" s="228">
        <v>1</v>
      </c>
      <c r="D44" s="44" t="s">
        <v>206</v>
      </c>
      <c r="E44" s="229">
        <v>1246</v>
      </c>
      <c r="F44" s="44" t="s">
        <v>380</v>
      </c>
      <c r="G44" s="229">
        <v>927</v>
      </c>
      <c r="H44" s="44" t="s">
        <v>331</v>
      </c>
      <c r="I44" s="229">
        <v>1708</v>
      </c>
      <c r="J44" s="44" t="s">
        <v>331</v>
      </c>
      <c r="K44" s="229">
        <v>1045</v>
      </c>
      <c r="L44" s="230" t="s">
        <v>96</v>
      </c>
      <c r="M44" s="229">
        <v>4536</v>
      </c>
    </row>
    <row r="45" spans="2:13" x14ac:dyDescent="0.25">
      <c r="B45" s="294"/>
      <c r="C45" s="228">
        <v>2</v>
      </c>
      <c r="D45" s="44" t="s">
        <v>347</v>
      </c>
      <c r="E45" s="229">
        <v>1198</v>
      </c>
      <c r="F45" s="44" t="s">
        <v>206</v>
      </c>
      <c r="G45" s="229">
        <v>910</v>
      </c>
      <c r="H45" s="44" t="s">
        <v>354</v>
      </c>
      <c r="I45" s="229">
        <v>1354</v>
      </c>
      <c r="J45" s="44" t="s">
        <v>354</v>
      </c>
      <c r="K45" s="229">
        <v>895</v>
      </c>
      <c r="L45" s="230" t="s">
        <v>113</v>
      </c>
      <c r="M45" s="229">
        <v>3372</v>
      </c>
    </row>
    <row r="46" spans="2:13" x14ac:dyDescent="0.25">
      <c r="B46" s="294"/>
      <c r="C46" s="228">
        <v>3</v>
      </c>
      <c r="D46" s="44" t="s">
        <v>380</v>
      </c>
      <c r="E46" s="229">
        <v>1138</v>
      </c>
      <c r="F46" s="44" t="s">
        <v>347</v>
      </c>
      <c r="G46" s="229">
        <v>891</v>
      </c>
      <c r="H46" s="44" t="s">
        <v>379</v>
      </c>
      <c r="I46" s="229">
        <v>1151</v>
      </c>
      <c r="J46" s="44" t="s">
        <v>379</v>
      </c>
      <c r="K46" s="229">
        <v>805</v>
      </c>
      <c r="L46" s="230" t="s">
        <v>105</v>
      </c>
      <c r="M46" s="229">
        <v>3251</v>
      </c>
    </row>
    <row r="47" spans="2:13" x14ac:dyDescent="0.25">
      <c r="B47" s="294"/>
      <c r="C47" s="228">
        <v>4</v>
      </c>
      <c r="D47" s="44" t="s">
        <v>379</v>
      </c>
      <c r="E47" s="229">
        <v>1106</v>
      </c>
      <c r="F47" s="44" t="s">
        <v>379</v>
      </c>
      <c r="G47" s="229">
        <v>743</v>
      </c>
      <c r="H47" s="44" t="s">
        <v>258</v>
      </c>
      <c r="I47" s="229">
        <v>1048</v>
      </c>
      <c r="J47" s="44" t="s">
        <v>258</v>
      </c>
      <c r="K47" s="229">
        <v>781</v>
      </c>
      <c r="L47" s="230" t="s">
        <v>102</v>
      </c>
      <c r="M47" s="229">
        <v>3237</v>
      </c>
    </row>
    <row r="48" spans="2:13" x14ac:dyDescent="0.25">
      <c r="B48" s="294"/>
      <c r="C48" s="228">
        <v>5</v>
      </c>
      <c r="D48" s="44" t="s">
        <v>392</v>
      </c>
      <c r="E48" s="229">
        <v>895</v>
      </c>
      <c r="F48" s="44" t="s">
        <v>271</v>
      </c>
      <c r="G48" s="229">
        <v>719</v>
      </c>
      <c r="H48" s="44" t="s">
        <v>377</v>
      </c>
      <c r="I48" s="229">
        <v>851</v>
      </c>
      <c r="J48" s="44" t="s">
        <v>254</v>
      </c>
      <c r="K48" s="229">
        <v>658</v>
      </c>
      <c r="L48" s="230" t="s">
        <v>117</v>
      </c>
      <c r="M48" s="229">
        <v>3018</v>
      </c>
    </row>
    <row r="49" spans="2:13" x14ac:dyDescent="0.25">
      <c r="B49" s="294"/>
      <c r="C49" s="228">
        <v>6</v>
      </c>
      <c r="D49" s="44" t="s">
        <v>271</v>
      </c>
      <c r="E49" s="229">
        <v>823</v>
      </c>
      <c r="F49" s="44" t="s">
        <v>392</v>
      </c>
      <c r="G49" s="229">
        <v>654</v>
      </c>
      <c r="H49" s="44" t="s">
        <v>254</v>
      </c>
      <c r="I49" s="229">
        <v>846</v>
      </c>
      <c r="J49" s="44" t="s">
        <v>380</v>
      </c>
      <c r="K49" s="229">
        <v>621</v>
      </c>
      <c r="L49" s="230" t="s">
        <v>205</v>
      </c>
      <c r="M49" s="229">
        <v>2853</v>
      </c>
    </row>
    <row r="50" spans="2:13" x14ac:dyDescent="0.25">
      <c r="B50" s="294"/>
      <c r="C50" s="228">
        <v>7</v>
      </c>
      <c r="D50" s="44" t="s">
        <v>319</v>
      </c>
      <c r="E50" s="229">
        <v>757</v>
      </c>
      <c r="F50" s="44" t="s">
        <v>381</v>
      </c>
      <c r="G50" s="229">
        <v>527</v>
      </c>
      <c r="H50" s="44" t="s">
        <v>380</v>
      </c>
      <c r="I50" s="229">
        <v>757</v>
      </c>
      <c r="J50" s="44" t="s">
        <v>377</v>
      </c>
      <c r="K50" s="229">
        <v>571</v>
      </c>
      <c r="L50" s="230" t="s">
        <v>115</v>
      </c>
      <c r="M50" s="229">
        <v>2754</v>
      </c>
    </row>
    <row r="51" spans="2:13" x14ac:dyDescent="0.25">
      <c r="B51" s="294"/>
      <c r="C51" s="228">
        <v>8</v>
      </c>
      <c r="D51" s="44" t="s">
        <v>354</v>
      </c>
      <c r="E51" s="229">
        <v>735</v>
      </c>
      <c r="F51" s="44" t="s">
        <v>103</v>
      </c>
      <c r="G51" s="229">
        <v>526</v>
      </c>
      <c r="H51" s="44" t="s">
        <v>343</v>
      </c>
      <c r="I51" s="229">
        <v>742</v>
      </c>
      <c r="J51" s="44" t="s">
        <v>255</v>
      </c>
      <c r="K51" s="229">
        <v>518</v>
      </c>
      <c r="L51" s="230" t="s">
        <v>257</v>
      </c>
      <c r="M51" s="229">
        <v>2473</v>
      </c>
    </row>
    <row r="52" spans="2:13" x14ac:dyDescent="0.25">
      <c r="B52" s="294"/>
      <c r="C52" s="228">
        <v>9</v>
      </c>
      <c r="D52" s="44" t="s">
        <v>344</v>
      </c>
      <c r="E52" s="229">
        <v>733</v>
      </c>
      <c r="F52" s="44" t="s">
        <v>319</v>
      </c>
      <c r="G52" s="229">
        <v>502</v>
      </c>
      <c r="H52" s="44" t="s">
        <v>224</v>
      </c>
      <c r="I52" s="229">
        <v>649</v>
      </c>
      <c r="J52" s="44" t="s">
        <v>224</v>
      </c>
      <c r="K52" s="229">
        <v>513</v>
      </c>
      <c r="L52" s="230" t="s">
        <v>259</v>
      </c>
      <c r="M52" s="229">
        <v>2376</v>
      </c>
    </row>
    <row r="53" spans="2:13" x14ac:dyDescent="0.25">
      <c r="B53" s="294"/>
      <c r="C53" s="228">
        <v>10</v>
      </c>
      <c r="D53" s="44" t="s">
        <v>331</v>
      </c>
      <c r="E53" s="229">
        <v>668</v>
      </c>
      <c r="F53" s="44" t="s">
        <v>94</v>
      </c>
      <c r="G53" s="229">
        <v>491</v>
      </c>
      <c r="H53" s="44" t="s">
        <v>441</v>
      </c>
      <c r="I53" s="229">
        <v>606</v>
      </c>
      <c r="J53" s="44" t="s">
        <v>256</v>
      </c>
      <c r="K53" s="229">
        <v>482</v>
      </c>
      <c r="L53" s="230" t="s">
        <v>108</v>
      </c>
      <c r="M53" s="229">
        <v>2177</v>
      </c>
    </row>
    <row r="54" spans="2:13" x14ac:dyDescent="0.25">
      <c r="B54" s="294" t="s">
        <v>44</v>
      </c>
      <c r="C54" s="228">
        <v>1</v>
      </c>
      <c r="D54" s="44" t="s">
        <v>114</v>
      </c>
      <c r="E54" s="229">
        <v>517</v>
      </c>
      <c r="F54" s="44" t="s">
        <v>94</v>
      </c>
      <c r="G54" s="229">
        <v>799</v>
      </c>
      <c r="H54" s="44" t="s">
        <v>369</v>
      </c>
      <c r="I54" s="229">
        <v>467</v>
      </c>
      <c r="J54" s="44" t="s">
        <v>95</v>
      </c>
      <c r="K54" s="229">
        <v>344</v>
      </c>
      <c r="L54" s="230" t="s">
        <v>251</v>
      </c>
      <c r="M54" s="229">
        <v>421</v>
      </c>
    </row>
    <row r="55" spans="2:13" x14ac:dyDescent="0.25">
      <c r="B55" s="294"/>
      <c r="C55" s="228">
        <v>2</v>
      </c>
      <c r="D55" s="44" t="s">
        <v>341</v>
      </c>
      <c r="E55" s="229">
        <v>275</v>
      </c>
      <c r="F55" s="44" t="s">
        <v>97</v>
      </c>
      <c r="G55" s="229">
        <v>234</v>
      </c>
      <c r="H55" s="44" t="s">
        <v>309</v>
      </c>
      <c r="I55" s="229">
        <v>429</v>
      </c>
      <c r="J55" s="44" t="s">
        <v>309</v>
      </c>
      <c r="K55" s="229">
        <v>241</v>
      </c>
      <c r="L55" s="230" t="s">
        <v>240</v>
      </c>
      <c r="M55" s="229">
        <v>319</v>
      </c>
    </row>
    <row r="56" spans="2:13" x14ac:dyDescent="0.25">
      <c r="B56" s="294"/>
      <c r="C56" s="228">
        <v>3</v>
      </c>
      <c r="D56" s="44" t="s">
        <v>241</v>
      </c>
      <c r="E56" s="229">
        <v>251</v>
      </c>
      <c r="F56" s="44" t="s">
        <v>114</v>
      </c>
      <c r="G56" s="229">
        <v>186</v>
      </c>
      <c r="H56" s="44" t="s">
        <v>239</v>
      </c>
      <c r="I56" s="229">
        <v>337</v>
      </c>
      <c r="J56" s="44" t="s">
        <v>98</v>
      </c>
      <c r="K56" s="229">
        <v>234</v>
      </c>
      <c r="L56" s="230" t="s">
        <v>262</v>
      </c>
      <c r="M56" s="229">
        <v>149</v>
      </c>
    </row>
    <row r="57" spans="2:13" x14ac:dyDescent="0.25">
      <c r="B57" s="294"/>
      <c r="C57" s="228">
        <v>4</v>
      </c>
      <c r="D57" s="44" t="s">
        <v>309</v>
      </c>
      <c r="E57" s="229">
        <v>250</v>
      </c>
      <c r="F57" s="44" t="s">
        <v>309</v>
      </c>
      <c r="G57" s="229">
        <v>183</v>
      </c>
      <c r="H57" s="44" t="s">
        <v>357</v>
      </c>
      <c r="I57" s="229">
        <v>295</v>
      </c>
      <c r="J57" s="44" t="s">
        <v>97</v>
      </c>
      <c r="K57" s="229">
        <v>200</v>
      </c>
      <c r="L57" s="230" t="s">
        <v>105</v>
      </c>
      <c r="M57" s="229">
        <v>147</v>
      </c>
    </row>
    <row r="58" spans="2:13" x14ac:dyDescent="0.25">
      <c r="B58" s="294"/>
      <c r="C58" s="228">
        <v>5</v>
      </c>
      <c r="D58" s="44" t="s">
        <v>239</v>
      </c>
      <c r="E58" s="229">
        <v>242</v>
      </c>
      <c r="F58" s="44" t="s">
        <v>100</v>
      </c>
      <c r="G58" s="229">
        <v>174</v>
      </c>
      <c r="H58" s="44" t="s">
        <v>241</v>
      </c>
      <c r="I58" s="229">
        <v>295</v>
      </c>
      <c r="J58" s="44" t="s">
        <v>357</v>
      </c>
      <c r="K58" s="229">
        <v>169</v>
      </c>
      <c r="L58" s="230" t="s">
        <v>346</v>
      </c>
      <c r="M58" s="229">
        <v>146</v>
      </c>
    </row>
    <row r="59" spans="2:13" x14ac:dyDescent="0.25">
      <c r="B59" s="294"/>
      <c r="C59" s="228">
        <v>6</v>
      </c>
      <c r="D59" s="44" t="s">
        <v>333</v>
      </c>
      <c r="E59" s="229">
        <v>231</v>
      </c>
      <c r="F59" s="44" t="s">
        <v>106</v>
      </c>
      <c r="G59" s="229">
        <v>166</v>
      </c>
      <c r="H59" s="44" t="s">
        <v>235</v>
      </c>
      <c r="I59" s="229">
        <v>276</v>
      </c>
      <c r="J59" s="44" t="s">
        <v>116</v>
      </c>
      <c r="K59" s="229">
        <v>119</v>
      </c>
      <c r="L59" s="230" t="s">
        <v>345</v>
      </c>
      <c r="M59" s="229">
        <v>135</v>
      </c>
    </row>
    <row r="60" spans="2:13" x14ac:dyDescent="0.25">
      <c r="B60" s="294"/>
      <c r="C60" s="228">
        <v>7</v>
      </c>
      <c r="D60" s="44" t="s">
        <v>442</v>
      </c>
      <c r="E60" s="229">
        <v>228</v>
      </c>
      <c r="F60" s="44" t="s">
        <v>357</v>
      </c>
      <c r="G60" s="229">
        <v>133</v>
      </c>
      <c r="H60" s="44" t="s">
        <v>329</v>
      </c>
      <c r="I60" s="229">
        <v>260</v>
      </c>
      <c r="J60" s="44" t="s">
        <v>215</v>
      </c>
      <c r="K60" s="229">
        <v>107</v>
      </c>
      <c r="L60" s="230" t="s">
        <v>320</v>
      </c>
      <c r="M60" s="229">
        <v>125</v>
      </c>
    </row>
    <row r="61" spans="2:13" x14ac:dyDescent="0.25">
      <c r="B61" s="294"/>
      <c r="C61" s="228">
        <v>8</v>
      </c>
      <c r="D61" s="44" t="s">
        <v>357</v>
      </c>
      <c r="E61" s="229">
        <v>202</v>
      </c>
      <c r="F61" s="44" t="s">
        <v>333</v>
      </c>
      <c r="G61" s="229">
        <v>91</v>
      </c>
      <c r="H61" s="44" t="s">
        <v>434</v>
      </c>
      <c r="I61" s="229">
        <v>257</v>
      </c>
      <c r="J61" s="44" t="s">
        <v>369</v>
      </c>
      <c r="K61" s="229">
        <v>95</v>
      </c>
      <c r="L61" s="230" t="s">
        <v>360</v>
      </c>
      <c r="M61" s="229">
        <v>120</v>
      </c>
    </row>
    <row r="62" spans="2:13" x14ac:dyDescent="0.25">
      <c r="B62" s="294"/>
      <c r="C62" s="228">
        <v>9</v>
      </c>
      <c r="D62" s="44" t="s">
        <v>232</v>
      </c>
      <c r="E62" s="229">
        <v>201</v>
      </c>
      <c r="F62" s="44" t="s">
        <v>341</v>
      </c>
      <c r="G62" s="229">
        <v>83</v>
      </c>
      <c r="H62" s="44" t="s">
        <v>263</v>
      </c>
      <c r="I62" s="229">
        <v>246</v>
      </c>
      <c r="J62" s="44" t="s">
        <v>241</v>
      </c>
      <c r="K62" s="229">
        <v>90</v>
      </c>
      <c r="L62" s="230" t="s">
        <v>443</v>
      </c>
      <c r="M62" s="229">
        <v>118</v>
      </c>
    </row>
    <row r="63" spans="2:13" x14ac:dyDescent="0.25">
      <c r="B63" s="294"/>
      <c r="C63" s="228">
        <v>10</v>
      </c>
      <c r="D63" s="44" t="s">
        <v>342</v>
      </c>
      <c r="E63" s="229">
        <v>198</v>
      </c>
      <c r="F63" s="44" t="s">
        <v>342</v>
      </c>
      <c r="G63" s="229">
        <v>77</v>
      </c>
      <c r="H63" s="44" t="s">
        <v>114</v>
      </c>
      <c r="I63" s="229">
        <v>230</v>
      </c>
      <c r="J63" s="44" t="s">
        <v>118</v>
      </c>
      <c r="K63" s="229">
        <v>89</v>
      </c>
      <c r="L63" s="230" t="s">
        <v>444</v>
      </c>
      <c r="M63" s="229">
        <v>115</v>
      </c>
    </row>
    <row r="64" spans="2:13" x14ac:dyDescent="0.25">
      <c r="B64" s="294" t="s">
        <v>32</v>
      </c>
      <c r="C64" s="228">
        <v>1</v>
      </c>
      <c r="D64" s="44" t="s">
        <v>114</v>
      </c>
      <c r="E64" s="229">
        <v>967</v>
      </c>
      <c r="F64" s="44" t="s">
        <v>94</v>
      </c>
      <c r="G64" s="229">
        <v>1844</v>
      </c>
      <c r="H64" s="44" t="s">
        <v>369</v>
      </c>
      <c r="I64" s="229">
        <v>937</v>
      </c>
      <c r="J64" s="44" t="s">
        <v>95</v>
      </c>
      <c r="K64" s="229">
        <v>947</v>
      </c>
      <c r="L64" s="230" t="s">
        <v>99</v>
      </c>
      <c r="M64" s="229">
        <v>1373</v>
      </c>
    </row>
    <row r="65" spans="2:13" x14ac:dyDescent="0.25">
      <c r="B65" s="294"/>
      <c r="C65" s="228">
        <v>2</v>
      </c>
      <c r="D65" s="44" t="s">
        <v>118</v>
      </c>
      <c r="E65" s="229">
        <v>625</v>
      </c>
      <c r="F65" s="44" t="s">
        <v>97</v>
      </c>
      <c r="G65" s="229">
        <v>1143</v>
      </c>
      <c r="H65" s="44" t="s">
        <v>118</v>
      </c>
      <c r="I65" s="229">
        <v>848</v>
      </c>
      <c r="J65" s="44" t="s">
        <v>98</v>
      </c>
      <c r="K65" s="229">
        <v>821</v>
      </c>
      <c r="L65" s="230" t="s">
        <v>111</v>
      </c>
      <c r="M65" s="229">
        <v>1325</v>
      </c>
    </row>
    <row r="66" spans="2:13" x14ac:dyDescent="0.25">
      <c r="B66" s="294"/>
      <c r="C66" s="228">
        <v>3</v>
      </c>
      <c r="D66" s="44" t="s">
        <v>368</v>
      </c>
      <c r="E66" s="229">
        <v>553</v>
      </c>
      <c r="F66" s="44" t="s">
        <v>100</v>
      </c>
      <c r="G66" s="229">
        <v>754</v>
      </c>
      <c r="H66" s="44" t="s">
        <v>114</v>
      </c>
      <c r="I66" s="229">
        <v>739</v>
      </c>
      <c r="J66" s="44" t="s">
        <v>97</v>
      </c>
      <c r="K66" s="229">
        <v>732</v>
      </c>
      <c r="L66" s="230" t="s">
        <v>119</v>
      </c>
      <c r="M66" s="229">
        <v>1242</v>
      </c>
    </row>
    <row r="67" spans="2:13" x14ac:dyDescent="0.25">
      <c r="B67" s="294"/>
      <c r="C67" s="228">
        <v>4</v>
      </c>
      <c r="D67" s="44" t="s">
        <v>232</v>
      </c>
      <c r="E67" s="229">
        <v>550</v>
      </c>
      <c r="F67" s="44" t="s">
        <v>106</v>
      </c>
      <c r="G67" s="229">
        <v>543</v>
      </c>
      <c r="H67" s="44" t="s">
        <v>112</v>
      </c>
      <c r="I67" s="229">
        <v>739</v>
      </c>
      <c r="J67" s="44" t="s">
        <v>215</v>
      </c>
      <c r="K67" s="229">
        <v>557</v>
      </c>
      <c r="L67" s="230" t="s">
        <v>108</v>
      </c>
      <c r="M67" s="229">
        <v>1207</v>
      </c>
    </row>
    <row r="68" spans="2:13" x14ac:dyDescent="0.25">
      <c r="B68" s="294"/>
      <c r="C68" s="228">
        <v>5</v>
      </c>
      <c r="D68" s="44" t="s">
        <v>245</v>
      </c>
      <c r="E68" s="229">
        <v>533</v>
      </c>
      <c r="F68" s="44" t="s">
        <v>114</v>
      </c>
      <c r="G68" s="229">
        <v>482</v>
      </c>
      <c r="H68" s="44" t="s">
        <v>250</v>
      </c>
      <c r="I68" s="229">
        <v>720</v>
      </c>
      <c r="J68" s="44" t="s">
        <v>101</v>
      </c>
      <c r="K68" s="229">
        <v>535</v>
      </c>
      <c r="L68" s="230" t="s">
        <v>102</v>
      </c>
      <c r="M68" s="229">
        <v>1134</v>
      </c>
    </row>
    <row r="69" spans="2:13" x14ac:dyDescent="0.25">
      <c r="B69" s="294"/>
      <c r="C69" s="228">
        <v>6</v>
      </c>
      <c r="D69" s="44" t="s">
        <v>347</v>
      </c>
      <c r="E69" s="229">
        <v>508</v>
      </c>
      <c r="F69" s="44" t="s">
        <v>380</v>
      </c>
      <c r="G69" s="229">
        <v>344</v>
      </c>
      <c r="H69" s="44" t="s">
        <v>104</v>
      </c>
      <c r="I69" s="229">
        <v>649</v>
      </c>
      <c r="J69" s="44" t="s">
        <v>116</v>
      </c>
      <c r="K69" s="229">
        <v>493</v>
      </c>
      <c r="L69" s="230" t="s">
        <v>105</v>
      </c>
      <c r="M69" s="229">
        <v>1130</v>
      </c>
    </row>
    <row r="70" spans="2:13" x14ac:dyDescent="0.25">
      <c r="B70" s="294"/>
      <c r="C70" s="228">
        <v>7</v>
      </c>
      <c r="D70" s="44" t="s">
        <v>310</v>
      </c>
      <c r="E70" s="229">
        <v>488</v>
      </c>
      <c r="F70" s="44" t="s">
        <v>347</v>
      </c>
      <c r="G70" s="229">
        <v>343</v>
      </c>
      <c r="H70" s="44" t="s">
        <v>232</v>
      </c>
      <c r="I70" s="229">
        <v>602</v>
      </c>
      <c r="J70" s="44" t="s">
        <v>104</v>
      </c>
      <c r="K70" s="229">
        <v>377</v>
      </c>
      <c r="L70" s="230" t="s">
        <v>96</v>
      </c>
      <c r="M70" s="229">
        <v>1093</v>
      </c>
    </row>
    <row r="71" spans="2:13" x14ac:dyDescent="0.25">
      <c r="B71" s="294"/>
      <c r="C71" s="228">
        <v>8</v>
      </c>
      <c r="D71" s="44" t="s">
        <v>266</v>
      </c>
      <c r="E71" s="229">
        <v>475</v>
      </c>
      <c r="F71" s="44" t="s">
        <v>252</v>
      </c>
      <c r="G71" s="229">
        <v>321</v>
      </c>
      <c r="H71" s="44" t="s">
        <v>380</v>
      </c>
      <c r="I71" s="229">
        <v>517</v>
      </c>
      <c r="J71" s="44" t="s">
        <v>114</v>
      </c>
      <c r="K71" s="229">
        <v>376</v>
      </c>
      <c r="L71" s="230" t="s">
        <v>261</v>
      </c>
      <c r="M71" s="229">
        <v>986</v>
      </c>
    </row>
    <row r="72" spans="2:13" x14ac:dyDescent="0.25">
      <c r="B72" s="294"/>
      <c r="C72" s="228">
        <v>9</v>
      </c>
      <c r="D72" s="44" t="s">
        <v>445</v>
      </c>
      <c r="E72" s="229">
        <v>470</v>
      </c>
      <c r="F72" s="44" t="s">
        <v>236</v>
      </c>
      <c r="G72" s="229">
        <v>317</v>
      </c>
      <c r="H72" s="44" t="s">
        <v>329</v>
      </c>
      <c r="I72" s="229">
        <v>497</v>
      </c>
      <c r="J72" s="44" t="s">
        <v>118</v>
      </c>
      <c r="K72" s="229">
        <v>371</v>
      </c>
      <c r="L72" s="230" t="s">
        <v>246</v>
      </c>
      <c r="M72" s="229">
        <v>956</v>
      </c>
    </row>
    <row r="73" spans="2:13" x14ac:dyDescent="0.25">
      <c r="B73" s="294"/>
      <c r="C73" s="228">
        <v>10</v>
      </c>
      <c r="D73" s="44" t="s">
        <v>252</v>
      </c>
      <c r="E73" s="229">
        <v>466</v>
      </c>
      <c r="F73" s="44" t="s">
        <v>368</v>
      </c>
      <c r="G73" s="229">
        <v>317</v>
      </c>
      <c r="H73" s="44" t="s">
        <v>243</v>
      </c>
      <c r="I73" s="229">
        <v>493</v>
      </c>
      <c r="J73" s="44" t="s">
        <v>250</v>
      </c>
      <c r="K73" s="229">
        <v>366</v>
      </c>
      <c r="L73" s="230" t="s">
        <v>264</v>
      </c>
      <c r="M73" s="229">
        <v>924</v>
      </c>
    </row>
    <row r="74" spans="2:13" x14ac:dyDescent="0.25">
      <c r="B74" s="294" t="s">
        <v>45</v>
      </c>
      <c r="C74" s="228">
        <v>1</v>
      </c>
      <c r="D74" s="44" t="s">
        <v>347</v>
      </c>
      <c r="E74" s="229">
        <v>519</v>
      </c>
      <c r="F74" s="44" t="s">
        <v>94</v>
      </c>
      <c r="G74" s="229">
        <v>681</v>
      </c>
      <c r="H74" s="44" t="s">
        <v>112</v>
      </c>
      <c r="I74" s="229">
        <v>473</v>
      </c>
      <c r="J74" s="44" t="s">
        <v>98</v>
      </c>
      <c r="K74" s="229">
        <v>547</v>
      </c>
      <c r="L74" s="230" t="s">
        <v>99</v>
      </c>
      <c r="M74" s="229">
        <v>2470</v>
      </c>
    </row>
    <row r="75" spans="2:13" x14ac:dyDescent="0.25">
      <c r="B75" s="294"/>
      <c r="C75" s="228">
        <v>2</v>
      </c>
      <c r="D75" s="44" t="s">
        <v>358</v>
      </c>
      <c r="E75" s="229">
        <v>325</v>
      </c>
      <c r="F75" s="44" t="s">
        <v>97</v>
      </c>
      <c r="G75" s="229">
        <v>636</v>
      </c>
      <c r="H75" s="44" t="s">
        <v>104</v>
      </c>
      <c r="I75" s="229">
        <v>419</v>
      </c>
      <c r="J75" s="44" t="s">
        <v>101</v>
      </c>
      <c r="K75" s="229">
        <v>353</v>
      </c>
      <c r="L75" s="230" t="s">
        <v>119</v>
      </c>
      <c r="M75" s="229">
        <v>1352</v>
      </c>
    </row>
    <row r="76" spans="2:13" x14ac:dyDescent="0.25">
      <c r="B76" s="294"/>
      <c r="C76" s="228">
        <v>3</v>
      </c>
      <c r="D76" s="44" t="s">
        <v>97</v>
      </c>
      <c r="E76" s="229">
        <v>292</v>
      </c>
      <c r="F76" s="44" t="s">
        <v>106</v>
      </c>
      <c r="G76" s="229">
        <v>328</v>
      </c>
      <c r="H76" s="44" t="s">
        <v>354</v>
      </c>
      <c r="I76" s="229">
        <v>380</v>
      </c>
      <c r="J76" s="44" t="s">
        <v>95</v>
      </c>
      <c r="K76" s="229">
        <v>322</v>
      </c>
      <c r="L76" s="230" t="s">
        <v>267</v>
      </c>
      <c r="M76" s="229">
        <v>1119</v>
      </c>
    </row>
    <row r="77" spans="2:13" x14ac:dyDescent="0.25">
      <c r="B77" s="294"/>
      <c r="C77" s="228">
        <v>4</v>
      </c>
      <c r="D77" s="44" t="s">
        <v>392</v>
      </c>
      <c r="E77" s="229">
        <v>280</v>
      </c>
      <c r="F77" s="44" t="s">
        <v>100</v>
      </c>
      <c r="G77" s="229">
        <v>318</v>
      </c>
      <c r="H77" s="44" t="s">
        <v>319</v>
      </c>
      <c r="I77" s="229">
        <v>279</v>
      </c>
      <c r="J77" s="44" t="s">
        <v>104</v>
      </c>
      <c r="K77" s="229">
        <v>254</v>
      </c>
      <c r="L77" s="230" t="s">
        <v>269</v>
      </c>
      <c r="M77" s="229">
        <v>962</v>
      </c>
    </row>
    <row r="78" spans="2:13" x14ac:dyDescent="0.25">
      <c r="B78" s="294"/>
      <c r="C78" s="228">
        <v>5</v>
      </c>
      <c r="D78" s="44" t="s">
        <v>271</v>
      </c>
      <c r="E78" s="229">
        <v>280</v>
      </c>
      <c r="F78" s="44" t="s">
        <v>347</v>
      </c>
      <c r="G78" s="229">
        <v>301</v>
      </c>
      <c r="H78" s="44" t="s">
        <v>107</v>
      </c>
      <c r="I78" s="229">
        <v>277</v>
      </c>
      <c r="J78" s="44" t="s">
        <v>215</v>
      </c>
      <c r="K78" s="229">
        <v>252</v>
      </c>
      <c r="L78" s="230" t="s">
        <v>270</v>
      </c>
      <c r="M78" s="229">
        <v>771</v>
      </c>
    </row>
    <row r="79" spans="2:13" x14ac:dyDescent="0.25">
      <c r="B79" s="294"/>
      <c r="C79" s="228">
        <v>6</v>
      </c>
      <c r="D79" s="44" t="s">
        <v>368</v>
      </c>
      <c r="E79" s="229">
        <v>263</v>
      </c>
      <c r="F79" s="44" t="s">
        <v>236</v>
      </c>
      <c r="G79" s="229">
        <v>248</v>
      </c>
      <c r="H79" s="44" t="s">
        <v>392</v>
      </c>
      <c r="I79" s="229">
        <v>274</v>
      </c>
      <c r="J79" s="44" t="s">
        <v>112</v>
      </c>
      <c r="K79" s="229">
        <v>237</v>
      </c>
      <c r="L79" s="230" t="s">
        <v>102</v>
      </c>
      <c r="M79" s="229">
        <v>769</v>
      </c>
    </row>
    <row r="80" spans="2:13" x14ac:dyDescent="0.25">
      <c r="B80" s="294"/>
      <c r="C80" s="228">
        <v>7</v>
      </c>
      <c r="D80" s="44" t="s">
        <v>94</v>
      </c>
      <c r="E80" s="229">
        <v>232</v>
      </c>
      <c r="F80" s="44" t="s">
        <v>271</v>
      </c>
      <c r="G80" s="229">
        <v>223</v>
      </c>
      <c r="H80" s="44" t="s">
        <v>380</v>
      </c>
      <c r="I80" s="229">
        <v>261</v>
      </c>
      <c r="J80" s="44" t="s">
        <v>116</v>
      </c>
      <c r="K80" s="229">
        <v>235</v>
      </c>
      <c r="L80" s="230" t="s">
        <v>111</v>
      </c>
      <c r="M80" s="229">
        <v>730</v>
      </c>
    </row>
    <row r="81" spans="2:13" x14ac:dyDescent="0.25">
      <c r="B81" s="294"/>
      <c r="C81" s="228">
        <v>8</v>
      </c>
      <c r="D81" s="44" t="s">
        <v>354</v>
      </c>
      <c r="E81" s="229">
        <v>205</v>
      </c>
      <c r="F81" s="44" t="s">
        <v>358</v>
      </c>
      <c r="G81" s="229">
        <v>220</v>
      </c>
      <c r="H81" s="44" t="s">
        <v>255</v>
      </c>
      <c r="I81" s="229">
        <v>243</v>
      </c>
      <c r="J81" s="44" t="s">
        <v>107</v>
      </c>
      <c r="K81" s="229">
        <v>211</v>
      </c>
      <c r="L81" s="230" t="s">
        <v>253</v>
      </c>
      <c r="M81" s="229">
        <v>683</v>
      </c>
    </row>
    <row r="82" spans="2:13" x14ac:dyDescent="0.25">
      <c r="B82" s="294"/>
      <c r="C82" s="228">
        <v>9</v>
      </c>
      <c r="D82" s="44" t="s">
        <v>446</v>
      </c>
      <c r="E82" s="229">
        <v>203</v>
      </c>
      <c r="F82" s="44" t="s">
        <v>268</v>
      </c>
      <c r="G82" s="229">
        <v>200</v>
      </c>
      <c r="H82" s="44" t="s">
        <v>110</v>
      </c>
      <c r="I82" s="229">
        <v>216</v>
      </c>
      <c r="J82" s="44" t="s">
        <v>354</v>
      </c>
      <c r="K82" s="229">
        <v>189</v>
      </c>
      <c r="L82" s="230" t="s">
        <v>321</v>
      </c>
      <c r="M82" s="229">
        <v>667</v>
      </c>
    </row>
    <row r="83" spans="2:13" x14ac:dyDescent="0.25">
      <c r="B83" s="294"/>
      <c r="C83" s="228">
        <v>10</v>
      </c>
      <c r="D83" s="44" t="s">
        <v>447</v>
      </c>
      <c r="E83" s="229">
        <v>196</v>
      </c>
      <c r="F83" s="44" t="s">
        <v>109</v>
      </c>
      <c r="G83" s="229">
        <v>174</v>
      </c>
      <c r="H83" s="44" t="s">
        <v>258</v>
      </c>
      <c r="I83" s="229">
        <v>213</v>
      </c>
      <c r="J83" s="44" t="s">
        <v>380</v>
      </c>
      <c r="K83" s="229">
        <v>163</v>
      </c>
      <c r="L83" s="230" t="s">
        <v>448</v>
      </c>
      <c r="M83" s="229">
        <v>612</v>
      </c>
    </row>
    <row r="84" spans="2:13" x14ac:dyDescent="0.25">
      <c r="B84" s="294" t="s">
        <v>33</v>
      </c>
      <c r="C84" s="228">
        <v>1</v>
      </c>
      <c r="D84" s="44" t="s">
        <v>114</v>
      </c>
      <c r="E84" s="229">
        <v>563</v>
      </c>
      <c r="F84" s="44" t="s">
        <v>94</v>
      </c>
      <c r="G84" s="229">
        <v>2039</v>
      </c>
      <c r="H84" s="44" t="s">
        <v>232</v>
      </c>
      <c r="I84" s="229">
        <v>538</v>
      </c>
      <c r="J84" s="44" t="s">
        <v>95</v>
      </c>
      <c r="K84" s="229">
        <v>1146</v>
      </c>
      <c r="L84" s="230" t="s">
        <v>261</v>
      </c>
      <c r="M84" s="229">
        <v>1390</v>
      </c>
    </row>
    <row r="85" spans="2:13" x14ac:dyDescent="0.25">
      <c r="B85" s="294"/>
      <c r="C85" s="228">
        <v>2</v>
      </c>
      <c r="D85" s="44" t="s">
        <v>310</v>
      </c>
      <c r="E85" s="229">
        <v>557</v>
      </c>
      <c r="F85" s="44" t="s">
        <v>97</v>
      </c>
      <c r="G85" s="229">
        <v>1446</v>
      </c>
      <c r="H85" s="44" t="s">
        <v>329</v>
      </c>
      <c r="I85" s="229">
        <v>506</v>
      </c>
      <c r="J85" s="44" t="s">
        <v>97</v>
      </c>
      <c r="K85" s="229">
        <v>1104</v>
      </c>
      <c r="L85" s="230" t="s">
        <v>272</v>
      </c>
      <c r="M85" s="229">
        <v>1216</v>
      </c>
    </row>
    <row r="86" spans="2:13" x14ac:dyDescent="0.25">
      <c r="B86" s="294"/>
      <c r="C86" s="228">
        <v>3</v>
      </c>
      <c r="D86" s="44" t="s">
        <v>97</v>
      </c>
      <c r="E86" s="229">
        <v>525</v>
      </c>
      <c r="F86" s="44" t="s">
        <v>100</v>
      </c>
      <c r="G86" s="229">
        <v>1004</v>
      </c>
      <c r="H86" s="44" t="s">
        <v>243</v>
      </c>
      <c r="I86" s="229">
        <v>496</v>
      </c>
      <c r="J86" s="44" t="s">
        <v>101</v>
      </c>
      <c r="K86" s="229">
        <v>694</v>
      </c>
      <c r="L86" s="230" t="s">
        <v>264</v>
      </c>
      <c r="M86" s="229">
        <v>1173</v>
      </c>
    </row>
    <row r="87" spans="2:13" x14ac:dyDescent="0.25">
      <c r="B87" s="294"/>
      <c r="C87" s="228">
        <v>4</v>
      </c>
      <c r="D87" s="44" t="s">
        <v>94</v>
      </c>
      <c r="E87" s="229">
        <v>489</v>
      </c>
      <c r="F87" s="44" t="s">
        <v>236</v>
      </c>
      <c r="G87" s="229">
        <v>546</v>
      </c>
      <c r="H87" s="44" t="s">
        <v>114</v>
      </c>
      <c r="I87" s="229">
        <v>493</v>
      </c>
      <c r="J87" s="44" t="s">
        <v>116</v>
      </c>
      <c r="K87" s="229">
        <v>694</v>
      </c>
      <c r="L87" s="230" t="s">
        <v>273</v>
      </c>
      <c r="M87" s="229">
        <v>1006</v>
      </c>
    </row>
    <row r="88" spans="2:13" x14ac:dyDescent="0.25">
      <c r="B88" s="294"/>
      <c r="C88" s="228">
        <v>5</v>
      </c>
      <c r="D88" s="44" t="s">
        <v>324</v>
      </c>
      <c r="E88" s="229">
        <v>482</v>
      </c>
      <c r="F88" s="44" t="s">
        <v>106</v>
      </c>
      <c r="G88" s="229">
        <v>424</v>
      </c>
      <c r="H88" s="44" t="s">
        <v>204</v>
      </c>
      <c r="I88" s="229">
        <v>477</v>
      </c>
      <c r="J88" s="44" t="s">
        <v>215</v>
      </c>
      <c r="K88" s="229">
        <v>631</v>
      </c>
      <c r="L88" s="230" t="s">
        <v>274</v>
      </c>
      <c r="M88" s="229">
        <v>987</v>
      </c>
    </row>
    <row r="89" spans="2:13" x14ac:dyDescent="0.25">
      <c r="B89" s="294"/>
      <c r="C89" s="228">
        <v>6</v>
      </c>
      <c r="D89" s="44" t="s">
        <v>260</v>
      </c>
      <c r="E89" s="229">
        <v>470</v>
      </c>
      <c r="F89" s="44" t="s">
        <v>355</v>
      </c>
      <c r="G89" s="229">
        <v>335</v>
      </c>
      <c r="H89" s="44" t="s">
        <v>356</v>
      </c>
      <c r="I89" s="229">
        <v>468</v>
      </c>
      <c r="J89" s="44" t="s">
        <v>98</v>
      </c>
      <c r="K89" s="229">
        <v>573</v>
      </c>
      <c r="L89" s="230" t="s">
        <v>269</v>
      </c>
      <c r="M89" s="229">
        <v>789</v>
      </c>
    </row>
    <row r="90" spans="2:13" x14ac:dyDescent="0.25">
      <c r="B90" s="294"/>
      <c r="C90" s="228">
        <v>7</v>
      </c>
      <c r="D90" s="44" t="s">
        <v>252</v>
      </c>
      <c r="E90" s="229">
        <v>460</v>
      </c>
      <c r="F90" s="44" t="s">
        <v>268</v>
      </c>
      <c r="G90" s="229">
        <v>335</v>
      </c>
      <c r="H90" s="44" t="s">
        <v>310</v>
      </c>
      <c r="I90" s="229">
        <v>454</v>
      </c>
      <c r="J90" s="44" t="s">
        <v>323</v>
      </c>
      <c r="K90" s="229">
        <v>373</v>
      </c>
      <c r="L90" s="230" t="s">
        <v>275</v>
      </c>
      <c r="M90" s="229">
        <v>654</v>
      </c>
    </row>
    <row r="91" spans="2:13" x14ac:dyDescent="0.25">
      <c r="B91" s="294"/>
      <c r="C91" s="228">
        <v>8</v>
      </c>
      <c r="D91" s="44" t="s">
        <v>204</v>
      </c>
      <c r="E91" s="229">
        <v>458</v>
      </c>
      <c r="F91" s="44" t="s">
        <v>215</v>
      </c>
      <c r="G91" s="229">
        <v>225</v>
      </c>
      <c r="H91" s="44" t="s">
        <v>260</v>
      </c>
      <c r="I91" s="229">
        <v>445</v>
      </c>
      <c r="J91" s="44" t="s">
        <v>306</v>
      </c>
      <c r="K91" s="229">
        <v>298</v>
      </c>
      <c r="L91" s="230" t="s">
        <v>276</v>
      </c>
      <c r="M91" s="229">
        <v>581</v>
      </c>
    </row>
    <row r="92" spans="2:13" x14ac:dyDescent="0.25">
      <c r="B92" s="294"/>
      <c r="C92" s="228">
        <v>9</v>
      </c>
      <c r="D92" s="44" t="s">
        <v>238</v>
      </c>
      <c r="E92" s="229">
        <v>452</v>
      </c>
      <c r="F92" s="44" t="s">
        <v>449</v>
      </c>
      <c r="G92" s="229">
        <v>223</v>
      </c>
      <c r="H92" s="44" t="s">
        <v>369</v>
      </c>
      <c r="I92" s="229">
        <v>442</v>
      </c>
      <c r="J92" s="44" t="s">
        <v>325</v>
      </c>
      <c r="K92" s="229">
        <v>270</v>
      </c>
      <c r="L92" s="230" t="s">
        <v>326</v>
      </c>
      <c r="M92" s="229">
        <v>514</v>
      </c>
    </row>
    <row r="93" spans="2:13" x14ac:dyDescent="0.25">
      <c r="B93" s="294"/>
      <c r="C93" s="228">
        <v>10</v>
      </c>
      <c r="D93" s="44" t="s">
        <v>265</v>
      </c>
      <c r="E93" s="229">
        <v>424</v>
      </c>
      <c r="F93" s="44" t="s">
        <v>322</v>
      </c>
      <c r="G93" s="229">
        <v>209</v>
      </c>
      <c r="H93" s="44" t="s">
        <v>118</v>
      </c>
      <c r="I93" s="229">
        <v>430</v>
      </c>
      <c r="J93" s="44" t="s">
        <v>359</v>
      </c>
      <c r="K93" s="229">
        <v>220</v>
      </c>
      <c r="L93" s="230" t="s">
        <v>277</v>
      </c>
      <c r="M93" s="229">
        <v>492</v>
      </c>
    </row>
    <row r="94" spans="2:13" x14ac:dyDescent="0.25">
      <c r="B94" s="87"/>
      <c r="I94" s="68"/>
    </row>
    <row r="95" spans="2:13" x14ac:dyDescent="0.25">
      <c r="B95" s="87"/>
      <c r="I95" s="68"/>
    </row>
    <row r="96" spans="2:13" x14ac:dyDescent="0.25">
      <c r="B96" s="87"/>
      <c r="I96" s="68"/>
    </row>
    <row r="97" spans="2:9" x14ac:dyDescent="0.25">
      <c r="B97" s="87"/>
      <c r="I97" s="68"/>
    </row>
    <row r="98" spans="2:9" x14ac:dyDescent="0.25">
      <c r="B98" s="87"/>
      <c r="I98" s="68"/>
    </row>
    <row r="99" spans="2:9" x14ac:dyDescent="0.25">
      <c r="B99" s="87"/>
      <c r="I99" s="68"/>
    </row>
    <row r="100" spans="2:9" x14ac:dyDescent="0.25">
      <c r="B100" s="87"/>
      <c r="I100" s="68"/>
    </row>
    <row r="101" spans="2:9" x14ac:dyDescent="0.25">
      <c r="B101" s="87"/>
      <c r="I101" s="68"/>
    </row>
    <row r="102" spans="2:9" x14ac:dyDescent="0.25">
      <c r="B102" s="87"/>
      <c r="I102" s="68"/>
    </row>
    <row r="103" spans="2:9" x14ac:dyDescent="0.25">
      <c r="B103" s="87"/>
      <c r="I103" s="68"/>
    </row>
    <row r="104" spans="2:9" x14ac:dyDescent="0.25">
      <c r="B104" s="87"/>
      <c r="I104" s="68"/>
    </row>
    <row r="105" spans="2:9" x14ac:dyDescent="0.25">
      <c r="B105" s="87"/>
      <c r="I105" s="68"/>
    </row>
    <row r="106" spans="2:9" x14ac:dyDescent="0.25">
      <c r="B106" s="87"/>
      <c r="I106" s="68"/>
    </row>
    <row r="107" spans="2:9" x14ac:dyDescent="0.25">
      <c r="B107" s="87"/>
      <c r="I107" s="68"/>
    </row>
    <row r="108" spans="2:9" x14ac:dyDescent="0.25">
      <c r="B108" s="87"/>
      <c r="I108" s="68"/>
    </row>
    <row r="109" spans="2:9" x14ac:dyDescent="0.25">
      <c r="B109" s="87"/>
      <c r="I109" s="68"/>
    </row>
    <row r="110" spans="2:9" x14ac:dyDescent="0.25">
      <c r="B110" s="87"/>
      <c r="I110" s="68"/>
    </row>
    <row r="111" spans="2:9" x14ac:dyDescent="0.25">
      <c r="B111" s="87"/>
      <c r="I111" s="68"/>
    </row>
    <row r="112" spans="2:9" x14ac:dyDescent="0.25">
      <c r="B112" s="87"/>
      <c r="I112" s="68"/>
    </row>
    <row r="113" spans="2:9" x14ac:dyDescent="0.25">
      <c r="B113" s="87"/>
      <c r="I113" s="68"/>
    </row>
    <row r="114" spans="2:9" x14ac:dyDescent="0.25">
      <c r="B114" s="87"/>
      <c r="I114" s="68"/>
    </row>
    <row r="115" spans="2:9" x14ac:dyDescent="0.25">
      <c r="B115" s="87"/>
      <c r="I115" s="68"/>
    </row>
    <row r="116" spans="2:9" x14ac:dyDescent="0.25">
      <c r="B116" s="87"/>
      <c r="I116" s="68"/>
    </row>
    <row r="117" spans="2:9" x14ac:dyDescent="0.25">
      <c r="B117" s="87"/>
      <c r="I117" s="68"/>
    </row>
    <row r="118" spans="2:9" x14ac:dyDescent="0.25">
      <c r="B118" s="87"/>
      <c r="I118" s="68"/>
    </row>
    <row r="119" spans="2:9" x14ac:dyDescent="0.25">
      <c r="B119" s="87"/>
      <c r="I119" s="68"/>
    </row>
    <row r="120" spans="2:9" x14ac:dyDescent="0.25">
      <c r="B120" s="87"/>
      <c r="I120" s="68"/>
    </row>
    <row r="121" spans="2:9" x14ac:dyDescent="0.25">
      <c r="B121" s="87"/>
      <c r="I121" s="68"/>
    </row>
    <row r="122" spans="2:9" x14ac:dyDescent="0.25">
      <c r="B122" s="87"/>
      <c r="I122" s="68"/>
    </row>
    <row r="123" spans="2:9" x14ac:dyDescent="0.25">
      <c r="B123" s="87"/>
      <c r="I123" s="68"/>
    </row>
    <row r="124" spans="2:9" x14ac:dyDescent="0.25">
      <c r="B124" s="87"/>
      <c r="I124" s="68"/>
    </row>
    <row r="125" spans="2:9" x14ac:dyDescent="0.25">
      <c r="B125" s="87"/>
      <c r="I125" s="68"/>
    </row>
    <row r="126" spans="2:9" x14ac:dyDescent="0.25">
      <c r="B126" s="87"/>
      <c r="I126" s="68"/>
    </row>
    <row r="127" spans="2:9" x14ac:dyDescent="0.25">
      <c r="B127" s="87"/>
      <c r="I127" s="68"/>
    </row>
    <row r="128" spans="2:9" x14ac:dyDescent="0.25">
      <c r="B128" s="87"/>
      <c r="I128" s="68"/>
    </row>
    <row r="129" spans="2:9" x14ac:dyDescent="0.25">
      <c r="B129" s="87"/>
      <c r="I129" s="68"/>
    </row>
    <row r="130" spans="2:9" x14ac:dyDescent="0.25">
      <c r="B130" s="87"/>
      <c r="I130" s="68"/>
    </row>
    <row r="131" spans="2:9" x14ac:dyDescent="0.25">
      <c r="B131" s="87"/>
      <c r="I131" s="68"/>
    </row>
    <row r="132" spans="2:9" x14ac:dyDescent="0.25">
      <c r="B132" s="87"/>
      <c r="I132" s="68"/>
    </row>
    <row r="133" spans="2:9" x14ac:dyDescent="0.25">
      <c r="B133" s="87"/>
      <c r="I133" s="68"/>
    </row>
    <row r="134" spans="2:9" x14ac:dyDescent="0.25">
      <c r="B134" s="87"/>
      <c r="I134" s="68"/>
    </row>
    <row r="135" spans="2:9" x14ac:dyDescent="0.25">
      <c r="B135" s="87"/>
      <c r="I135" s="68"/>
    </row>
    <row r="136" spans="2:9" x14ac:dyDescent="0.25">
      <c r="B136" s="87"/>
      <c r="I136" s="68"/>
    </row>
  </sheetData>
  <mergeCells count="14">
    <mergeCell ref="B84:B93"/>
    <mergeCell ref="B64:B73"/>
    <mergeCell ref="B74:B83"/>
    <mergeCell ref="B34:B43"/>
    <mergeCell ref="B44:B53"/>
    <mergeCell ref="B54:B63"/>
    <mergeCell ref="L2:M2"/>
    <mergeCell ref="B24:B33"/>
    <mergeCell ref="B2:B3"/>
    <mergeCell ref="C2:C3"/>
    <mergeCell ref="B4:B13"/>
    <mergeCell ref="B14:B23"/>
    <mergeCell ref="D2:G2"/>
    <mergeCell ref="H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M8"/>
  <sheetViews>
    <sheetView zoomScale="80" zoomScaleNormal="80" workbookViewId="0">
      <selection activeCell="L8" sqref="L8"/>
    </sheetView>
  </sheetViews>
  <sheetFormatPr defaultRowHeight="11.5" x14ac:dyDescent="0.25"/>
  <cols>
    <col min="1" max="1" width="8.7265625" style="41"/>
    <col min="2" max="2" width="23" style="87" bestFit="1" customWidth="1"/>
    <col min="3" max="6" width="8.08984375" style="41" bestFit="1" customWidth="1"/>
    <col min="7" max="7" width="7.90625" style="41" bestFit="1" customWidth="1"/>
    <col min="8" max="8" width="8.6328125" style="68" bestFit="1" customWidth="1"/>
    <col min="9" max="9" width="8.6328125" style="41" bestFit="1" customWidth="1"/>
    <col min="10" max="10" width="8.54296875" style="41" customWidth="1"/>
    <col min="11" max="11" width="8.6328125" style="41" bestFit="1" customWidth="1"/>
    <col min="12" max="16384" width="8.7265625" style="41"/>
  </cols>
  <sheetData>
    <row r="1" spans="2:13" x14ac:dyDescent="0.25">
      <c r="B1" s="134" t="s">
        <v>406</v>
      </c>
    </row>
    <row r="2" spans="2:13" x14ac:dyDescent="0.25">
      <c r="B2" s="252" t="s">
        <v>196</v>
      </c>
      <c r="C2" s="254" t="s">
        <v>0</v>
      </c>
      <c r="D2" s="255"/>
      <c r="E2" s="255"/>
      <c r="F2" s="255"/>
      <c r="G2" s="256"/>
      <c r="H2" s="253" t="s">
        <v>280</v>
      </c>
      <c r="I2" s="253"/>
      <c r="J2" s="253"/>
      <c r="K2" s="253"/>
    </row>
    <row r="3" spans="2:13" x14ac:dyDescent="0.25">
      <c r="B3" s="252"/>
      <c r="C3" s="136">
        <v>2019</v>
      </c>
      <c r="D3" s="136">
        <v>2020</v>
      </c>
      <c r="E3" s="136">
        <v>2021</v>
      </c>
      <c r="F3" s="136">
        <v>2022</v>
      </c>
      <c r="G3" s="136">
        <v>2023</v>
      </c>
      <c r="H3" s="140" t="s">
        <v>361</v>
      </c>
      <c r="I3" s="140" t="s">
        <v>362</v>
      </c>
      <c r="J3" s="140" t="s">
        <v>366</v>
      </c>
      <c r="K3" s="140" t="s">
        <v>407</v>
      </c>
    </row>
    <row r="4" spans="2:13" x14ac:dyDescent="0.25">
      <c r="B4" s="86" t="s">
        <v>62</v>
      </c>
      <c r="C4" s="137">
        <v>840746</v>
      </c>
      <c r="D4" s="137">
        <v>710814</v>
      </c>
      <c r="E4" s="137">
        <v>811622</v>
      </c>
      <c r="F4" s="137">
        <v>778716</v>
      </c>
      <c r="G4" s="137">
        <v>752412</v>
      </c>
      <c r="H4" s="92">
        <v>-15.45437028543698</v>
      </c>
      <c r="I4" s="92">
        <v>14.182050437948607</v>
      </c>
      <c r="J4" s="92">
        <v>-4.0543504242122568</v>
      </c>
      <c r="K4" s="92">
        <v>-3.3778681830089532</v>
      </c>
      <c r="M4" s="47"/>
    </row>
    <row r="5" spans="2:13" x14ac:dyDescent="0.25">
      <c r="B5" s="86" t="s">
        <v>63</v>
      </c>
      <c r="C5" s="137">
        <v>132367</v>
      </c>
      <c r="D5" s="137">
        <v>248209</v>
      </c>
      <c r="E5" s="137">
        <v>214578</v>
      </c>
      <c r="F5" s="137">
        <v>157565</v>
      </c>
      <c r="G5" s="137">
        <v>116335</v>
      </c>
      <c r="H5" s="92">
        <v>87.515770547039679</v>
      </c>
      <c r="I5" s="92">
        <v>-13.549468391557115</v>
      </c>
      <c r="J5" s="92">
        <v>-26.569825424787258</v>
      </c>
      <c r="K5" s="92">
        <v>-26.166978707200204</v>
      </c>
      <c r="M5" s="47"/>
    </row>
    <row r="6" spans="2:13" x14ac:dyDescent="0.25">
      <c r="B6" s="86" t="s">
        <v>64</v>
      </c>
      <c r="C6" s="137">
        <v>50580</v>
      </c>
      <c r="D6" s="137">
        <v>31332</v>
      </c>
      <c r="E6" s="137">
        <v>44278</v>
      </c>
      <c r="F6" s="137">
        <v>44456</v>
      </c>
      <c r="G6" s="137">
        <v>49770</v>
      </c>
      <c r="H6" s="92">
        <v>-38.054567022538556</v>
      </c>
      <c r="I6" s="92">
        <v>41.318779522532871</v>
      </c>
      <c r="J6" s="92">
        <v>0.4020055106373368</v>
      </c>
      <c r="K6" s="92">
        <v>11.953392118049306</v>
      </c>
      <c r="M6" s="47"/>
    </row>
    <row r="7" spans="2:13" x14ac:dyDescent="0.25">
      <c r="B7" s="86" t="s">
        <v>65</v>
      </c>
      <c r="C7" s="137">
        <v>27618</v>
      </c>
      <c r="D7" s="137">
        <v>12952</v>
      </c>
      <c r="E7" s="137">
        <v>17048</v>
      </c>
      <c r="F7" s="137">
        <v>17625</v>
      </c>
      <c r="G7" s="137">
        <v>13621</v>
      </c>
      <c r="H7" s="92">
        <v>-53.103048736331381</v>
      </c>
      <c r="I7" s="92">
        <v>31.624459542927735</v>
      </c>
      <c r="J7" s="92">
        <v>3.3845612388549973</v>
      </c>
      <c r="K7" s="92">
        <v>-22.7177304964539</v>
      </c>
    </row>
    <row r="8" spans="2:13" x14ac:dyDescent="0.25">
      <c r="B8" s="138" t="s">
        <v>1</v>
      </c>
      <c r="C8" s="13">
        <v>1051311</v>
      </c>
      <c r="D8" s="13">
        <v>1003307</v>
      </c>
      <c r="E8" s="13">
        <v>1087526</v>
      </c>
      <c r="F8" s="13">
        <v>998362</v>
      </c>
      <c r="G8" s="13">
        <v>932138</v>
      </c>
      <c r="H8" s="92">
        <v>-4.5661084113074057</v>
      </c>
      <c r="I8" s="92">
        <v>8.3941405771114912</v>
      </c>
      <c r="J8" s="92">
        <v>-8.1987924886393522</v>
      </c>
      <c r="K8" s="92">
        <v>-6.6332652885426322</v>
      </c>
    </row>
  </sheetData>
  <mergeCells count="3">
    <mergeCell ref="B2:B3"/>
    <mergeCell ref="H2:K2"/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E15"/>
  <sheetViews>
    <sheetView zoomScale="80" zoomScaleNormal="80" workbookViewId="0">
      <selection activeCell="G14" sqref="G14"/>
    </sheetView>
  </sheetViews>
  <sheetFormatPr defaultRowHeight="14.5" x14ac:dyDescent="0.35"/>
  <cols>
    <col min="2" max="2" width="27.7265625" bestFit="1" customWidth="1"/>
    <col min="3" max="3" width="7.1796875" bestFit="1" customWidth="1"/>
    <col min="4" max="4" width="17.7265625" bestFit="1" customWidth="1"/>
    <col min="5" max="5" width="9.6328125" bestFit="1" customWidth="1"/>
  </cols>
  <sheetData>
    <row r="1" spans="2:5" x14ac:dyDescent="0.35">
      <c r="B1" s="7" t="s">
        <v>404</v>
      </c>
      <c r="C1" s="7"/>
      <c r="D1" s="7"/>
      <c r="E1" s="41"/>
    </row>
    <row r="2" spans="2:5" ht="14.5" customHeight="1" x14ac:dyDescent="0.35">
      <c r="B2" s="234" t="s">
        <v>403</v>
      </c>
      <c r="C2" s="234" t="s">
        <v>400</v>
      </c>
      <c r="D2" s="234" t="s">
        <v>401</v>
      </c>
      <c r="E2" s="235" t="s">
        <v>402</v>
      </c>
    </row>
    <row r="3" spans="2:5" x14ac:dyDescent="0.35">
      <c r="B3" s="141" t="s">
        <v>13</v>
      </c>
      <c r="C3" s="142">
        <v>79211</v>
      </c>
      <c r="D3" s="142">
        <v>77655</v>
      </c>
      <c r="E3" s="142">
        <v>78366</v>
      </c>
    </row>
    <row r="4" spans="2:5" x14ac:dyDescent="0.35">
      <c r="B4" s="141" t="s">
        <v>14</v>
      </c>
      <c r="C4" s="142">
        <v>70299</v>
      </c>
      <c r="D4" s="142">
        <v>68400</v>
      </c>
      <c r="E4" s="142">
        <v>68858</v>
      </c>
    </row>
    <row r="5" spans="2:5" x14ac:dyDescent="0.35">
      <c r="B5" s="141" t="s">
        <v>15</v>
      </c>
      <c r="C5" s="142">
        <v>80367</v>
      </c>
      <c r="D5" s="142">
        <v>79624</v>
      </c>
      <c r="E5" s="142">
        <v>80228</v>
      </c>
    </row>
    <row r="6" spans="2:5" x14ac:dyDescent="0.35">
      <c r="B6" s="141" t="s">
        <v>16</v>
      </c>
      <c r="C6" s="142">
        <v>76713</v>
      </c>
      <c r="D6" s="142">
        <v>74095</v>
      </c>
      <c r="E6" s="142">
        <v>74819</v>
      </c>
    </row>
    <row r="7" spans="2:5" x14ac:dyDescent="0.35">
      <c r="B7" s="141" t="s">
        <v>17</v>
      </c>
      <c r="C7" s="142">
        <v>77818</v>
      </c>
      <c r="D7" s="142">
        <v>75926</v>
      </c>
      <c r="E7" s="142">
        <v>76867</v>
      </c>
    </row>
    <row r="8" spans="2:5" x14ac:dyDescent="0.35">
      <c r="B8" s="141" t="s">
        <v>18</v>
      </c>
      <c r="C8" s="142">
        <v>74160</v>
      </c>
      <c r="D8" s="142">
        <v>71810</v>
      </c>
      <c r="E8" s="142">
        <v>72903</v>
      </c>
    </row>
    <row r="9" spans="2:5" x14ac:dyDescent="0.35">
      <c r="B9" s="141" t="s">
        <v>19</v>
      </c>
      <c r="C9" s="142">
        <v>72665</v>
      </c>
      <c r="D9" s="142">
        <v>69389</v>
      </c>
      <c r="E9" s="142">
        <v>70661</v>
      </c>
    </row>
    <row r="10" spans="2:5" x14ac:dyDescent="0.35">
      <c r="B10" s="141" t="s">
        <v>20</v>
      </c>
      <c r="C10" s="142">
        <v>74139</v>
      </c>
      <c r="D10" s="142">
        <v>70632</v>
      </c>
      <c r="E10" s="142">
        <v>72078</v>
      </c>
    </row>
    <row r="11" spans="2:5" x14ac:dyDescent="0.35">
      <c r="B11" s="141" t="s">
        <v>21</v>
      </c>
      <c r="C11" s="142">
        <v>74557</v>
      </c>
      <c r="D11" s="142">
        <v>70886</v>
      </c>
      <c r="E11" s="142">
        <v>72529</v>
      </c>
    </row>
    <row r="12" spans="2:5" x14ac:dyDescent="0.35">
      <c r="B12" s="141" t="s">
        <v>22</v>
      </c>
      <c r="C12" s="142">
        <v>68301</v>
      </c>
      <c r="D12" s="142">
        <v>64161</v>
      </c>
      <c r="E12" s="142">
        <v>65776</v>
      </c>
    </row>
    <row r="13" spans="2:5" x14ac:dyDescent="0.35">
      <c r="B13" s="141" t="s">
        <v>23</v>
      </c>
      <c r="C13" s="142">
        <v>66149</v>
      </c>
      <c r="D13" s="142">
        <v>61886</v>
      </c>
      <c r="E13" s="142">
        <v>63788</v>
      </c>
    </row>
    <row r="14" spans="2:5" x14ac:dyDescent="0.35">
      <c r="B14" s="144" t="s">
        <v>24</v>
      </c>
      <c r="C14" s="142">
        <v>68865</v>
      </c>
      <c r="D14" s="142">
        <v>63873</v>
      </c>
      <c r="E14" s="142">
        <v>66574</v>
      </c>
    </row>
    <row r="15" spans="2:5" x14ac:dyDescent="0.35">
      <c r="B15" s="236" t="s">
        <v>1</v>
      </c>
      <c r="C15" s="237">
        <v>883244</v>
      </c>
      <c r="D15" s="237">
        <v>848337</v>
      </c>
      <c r="E15" s="237">
        <v>863447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I23"/>
  <sheetViews>
    <sheetView zoomScale="80" zoomScaleNormal="80" workbookViewId="0">
      <selection activeCell="J8" sqref="J8"/>
    </sheetView>
  </sheetViews>
  <sheetFormatPr defaultRowHeight="11.5" x14ac:dyDescent="0.25"/>
  <cols>
    <col min="1" max="1" width="8.7265625" style="41"/>
    <col min="2" max="2" width="17.1796875" style="41" customWidth="1"/>
    <col min="3" max="5" width="8.7265625" style="41"/>
    <col min="6" max="6" width="9" style="41" bestFit="1" customWidth="1"/>
    <col min="7" max="8" width="10.1796875" style="41" bestFit="1" customWidth="1"/>
    <col min="9" max="16384" width="8.7265625" style="41"/>
  </cols>
  <sheetData>
    <row r="1" spans="2:9" x14ac:dyDescent="0.25">
      <c r="B1" s="7" t="s">
        <v>409</v>
      </c>
    </row>
    <row r="2" spans="2:9" x14ac:dyDescent="0.25">
      <c r="B2" s="257" t="s">
        <v>66</v>
      </c>
      <c r="C2" s="259" t="s">
        <v>0</v>
      </c>
      <c r="D2" s="259"/>
      <c r="E2" s="260"/>
      <c r="F2" s="261" t="s">
        <v>67</v>
      </c>
      <c r="G2" s="259"/>
      <c r="H2" s="260"/>
    </row>
    <row r="3" spans="2:9" x14ac:dyDescent="0.25">
      <c r="B3" s="258"/>
      <c r="C3" s="72" t="s">
        <v>1</v>
      </c>
      <c r="D3" s="33" t="s">
        <v>2</v>
      </c>
      <c r="E3" s="71" t="s">
        <v>3</v>
      </c>
      <c r="F3" s="72" t="s">
        <v>1</v>
      </c>
      <c r="G3" s="33" t="s">
        <v>2</v>
      </c>
      <c r="H3" s="71" t="s">
        <v>3</v>
      </c>
    </row>
    <row r="4" spans="2:9" x14ac:dyDescent="0.25">
      <c r="B4" s="141">
        <v>2004</v>
      </c>
      <c r="C4" s="142">
        <v>1475809</v>
      </c>
      <c r="D4" s="142">
        <v>728283</v>
      </c>
      <c r="E4" s="142">
        <v>747526</v>
      </c>
      <c r="F4" s="143">
        <v>100</v>
      </c>
      <c r="G4" s="143">
        <v>49.348052491887501</v>
      </c>
      <c r="H4" s="143">
        <v>50.651947508112507</v>
      </c>
    </row>
    <row r="5" spans="2:9" x14ac:dyDescent="0.25">
      <c r="B5" s="141">
        <v>2005</v>
      </c>
      <c r="C5" s="142">
        <v>1380496</v>
      </c>
      <c r="D5" s="142">
        <v>793788</v>
      </c>
      <c r="E5" s="142">
        <v>586708</v>
      </c>
      <c r="F5" s="143">
        <v>100</v>
      </c>
      <c r="G5" s="143">
        <v>57.500202825651073</v>
      </c>
      <c r="H5" s="143">
        <v>42.499797174348927</v>
      </c>
    </row>
    <row r="6" spans="2:9" x14ac:dyDescent="0.25">
      <c r="B6" s="141">
        <v>2006</v>
      </c>
      <c r="C6" s="142">
        <v>1346119</v>
      </c>
      <c r="D6" s="142">
        <v>860263</v>
      </c>
      <c r="E6" s="142">
        <v>485856</v>
      </c>
      <c r="F6" s="143">
        <v>100</v>
      </c>
      <c r="G6" s="143">
        <v>63.906905704473381</v>
      </c>
      <c r="H6" s="143">
        <v>36.093094295526626</v>
      </c>
    </row>
    <row r="7" spans="2:9" x14ac:dyDescent="0.25">
      <c r="B7" s="141">
        <v>2007</v>
      </c>
      <c r="C7" s="142">
        <v>1199712</v>
      </c>
      <c r="D7" s="142">
        <v>858866</v>
      </c>
      <c r="E7" s="142">
        <v>340846</v>
      </c>
      <c r="F7" s="143">
        <v>99.999999999999986</v>
      </c>
      <c r="G7" s="143">
        <v>71.589348110213109</v>
      </c>
      <c r="H7" s="143">
        <v>28.41065188978688</v>
      </c>
    </row>
    <row r="8" spans="2:9" x14ac:dyDescent="0.25">
      <c r="B8" s="141">
        <v>2008</v>
      </c>
      <c r="C8" s="142">
        <v>1277763</v>
      </c>
      <c r="D8" s="142">
        <v>915674</v>
      </c>
      <c r="E8" s="142">
        <v>362089</v>
      </c>
      <c r="F8" s="143">
        <v>100</v>
      </c>
      <c r="G8" s="143">
        <v>71.662272268018398</v>
      </c>
      <c r="H8" s="143">
        <v>28.337727731981595</v>
      </c>
    </row>
    <row r="9" spans="2:9" x14ac:dyDescent="0.25">
      <c r="B9" s="141">
        <v>2009</v>
      </c>
      <c r="C9" s="142">
        <v>1254707</v>
      </c>
      <c r="D9" s="142">
        <v>879707</v>
      </c>
      <c r="E9" s="122">
        <v>375000</v>
      </c>
      <c r="F9" s="143">
        <v>100</v>
      </c>
      <c r="G9" s="143">
        <v>70.112544203547117</v>
      </c>
      <c r="H9" s="143">
        <v>29.887455796452876</v>
      </c>
    </row>
    <row r="10" spans="2:9" x14ac:dyDescent="0.25">
      <c r="B10" s="144">
        <v>2010</v>
      </c>
      <c r="C10" s="142">
        <v>1294694</v>
      </c>
      <c r="D10" s="142">
        <v>889691</v>
      </c>
      <c r="E10" s="142">
        <v>405003</v>
      </c>
      <c r="F10" s="143">
        <v>99.999999999999986</v>
      </c>
      <c r="G10" s="143">
        <v>68.718245392347526</v>
      </c>
      <c r="H10" s="143">
        <v>31.281754607652463</v>
      </c>
    </row>
    <row r="11" spans="2:9" x14ac:dyDescent="0.25">
      <c r="B11" s="144">
        <v>2011</v>
      </c>
      <c r="C11" s="142">
        <v>1202377</v>
      </c>
      <c r="D11" s="145">
        <v>911353</v>
      </c>
      <c r="E11" s="145">
        <v>291024</v>
      </c>
      <c r="F11" s="143">
        <v>100</v>
      </c>
      <c r="G11" s="143">
        <v>75.795944200529448</v>
      </c>
      <c r="H11" s="143">
        <v>24.204055799470549</v>
      </c>
    </row>
    <row r="12" spans="2:9" x14ac:dyDescent="0.25">
      <c r="B12" s="144">
        <v>2012</v>
      </c>
      <c r="C12" s="142">
        <v>1168403</v>
      </c>
      <c r="D12" s="142">
        <v>926726</v>
      </c>
      <c r="E12" s="142">
        <v>241677</v>
      </c>
      <c r="F12" s="143">
        <v>100</v>
      </c>
      <c r="G12" s="143">
        <v>79.315612849333661</v>
      </c>
      <c r="H12" s="143">
        <v>20.684387150666335</v>
      </c>
    </row>
    <row r="13" spans="2:9" x14ac:dyDescent="0.25">
      <c r="B13" s="141">
        <v>2013</v>
      </c>
      <c r="C13" s="142">
        <v>1158622</v>
      </c>
      <c r="D13" s="142">
        <v>939011</v>
      </c>
      <c r="E13" s="142">
        <v>219611</v>
      </c>
      <c r="F13" s="143">
        <v>100</v>
      </c>
      <c r="G13" s="143">
        <v>81.045500603302884</v>
      </c>
      <c r="H13" s="143">
        <v>18.954499396697109</v>
      </c>
    </row>
    <row r="14" spans="2:9" x14ac:dyDescent="0.25">
      <c r="B14" s="141">
        <v>2014</v>
      </c>
      <c r="C14" s="142">
        <v>1142275</v>
      </c>
      <c r="D14" s="142">
        <v>954385</v>
      </c>
      <c r="E14" s="142">
        <v>187890</v>
      </c>
      <c r="F14" s="143">
        <v>99.999999999999986</v>
      </c>
      <c r="G14" s="143">
        <v>83.551246416143215</v>
      </c>
      <c r="H14" s="143">
        <v>16.448753583856774</v>
      </c>
      <c r="I14" s="146"/>
    </row>
    <row r="15" spans="2:9" x14ac:dyDescent="0.25">
      <c r="B15" s="141">
        <v>2015</v>
      </c>
      <c r="C15" s="142">
        <v>1084511</v>
      </c>
      <c r="D15" s="142">
        <v>919562</v>
      </c>
      <c r="E15" s="142">
        <v>164949</v>
      </c>
      <c r="F15" s="143">
        <v>99.999999999999986</v>
      </c>
      <c r="G15" s="143">
        <v>84.79047238801634</v>
      </c>
      <c r="H15" s="143">
        <v>15.209527611983651</v>
      </c>
    </row>
    <row r="16" spans="2:9" x14ac:dyDescent="0.25">
      <c r="B16" s="141">
        <v>2016</v>
      </c>
      <c r="C16" s="142">
        <v>969415</v>
      </c>
      <c r="D16" s="142">
        <v>876435</v>
      </c>
      <c r="E16" s="142">
        <v>92980</v>
      </c>
      <c r="F16" s="143">
        <v>100</v>
      </c>
      <c r="G16" s="143">
        <v>90.408648514825956</v>
      </c>
      <c r="H16" s="143">
        <v>9.591351485174048</v>
      </c>
    </row>
    <row r="17" spans="2:8" x14ac:dyDescent="0.25">
      <c r="B17" s="141">
        <v>2017</v>
      </c>
      <c r="C17" s="142">
        <v>989318</v>
      </c>
      <c r="D17" s="122">
        <v>897750</v>
      </c>
      <c r="E17" s="122">
        <v>91568</v>
      </c>
      <c r="F17" s="143">
        <v>100.00000000000001</v>
      </c>
      <c r="G17" s="143">
        <v>90.744330943134571</v>
      </c>
      <c r="H17" s="143">
        <v>9.2556690568654378</v>
      </c>
    </row>
    <row r="18" spans="2:8" x14ac:dyDescent="0.25">
      <c r="B18" s="141">
        <v>2018</v>
      </c>
      <c r="C18" s="142">
        <v>1009065</v>
      </c>
      <c r="D18" s="122">
        <v>927113</v>
      </c>
      <c r="E18" s="122">
        <v>81952</v>
      </c>
      <c r="F18" s="143">
        <v>100</v>
      </c>
      <c r="G18" s="143">
        <v>91.878422103630584</v>
      </c>
      <c r="H18" s="143">
        <v>8.121577896369411</v>
      </c>
    </row>
    <row r="19" spans="2:8" x14ac:dyDescent="0.25">
      <c r="B19" s="141">
        <v>2019</v>
      </c>
      <c r="C19" s="142">
        <v>1051311</v>
      </c>
      <c r="D19" s="122">
        <v>954532</v>
      </c>
      <c r="E19" s="122">
        <v>96779</v>
      </c>
      <c r="F19" s="143">
        <v>100</v>
      </c>
      <c r="G19" s="143">
        <v>90.794446172445646</v>
      </c>
      <c r="H19" s="143">
        <v>9.2055538275543576</v>
      </c>
    </row>
    <row r="20" spans="2:8" x14ac:dyDescent="0.25">
      <c r="B20" s="141">
        <v>2020</v>
      </c>
      <c r="C20" s="142">
        <v>1003307</v>
      </c>
      <c r="D20" s="122">
        <v>899303</v>
      </c>
      <c r="E20" s="122">
        <v>104004</v>
      </c>
      <c r="F20" s="143">
        <v>100.00000000000001</v>
      </c>
      <c r="G20" s="143">
        <v>89.633880756338797</v>
      </c>
      <c r="H20" s="143">
        <v>10.366119243661212</v>
      </c>
    </row>
    <row r="21" spans="2:8" x14ac:dyDescent="0.25">
      <c r="B21" s="141">
        <v>2021</v>
      </c>
      <c r="C21" s="142">
        <v>1087526</v>
      </c>
      <c r="D21" s="122">
        <v>949757</v>
      </c>
      <c r="E21" s="122">
        <v>137769</v>
      </c>
      <c r="F21" s="143">
        <v>100</v>
      </c>
      <c r="G21" s="143">
        <v>87.331889076674955</v>
      </c>
      <c r="H21" s="143">
        <v>12.668110923325052</v>
      </c>
    </row>
    <row r="22" spans="2:8" x14ac:dyDescent="0.25">
      <c r="B22" s="141">
        <v>2022</v>
      </c>
      <c r="C22" s="142">
        <v>998362</v>
      </c>
      <c r="D22" s="122">
        <v>911986</v>
      </c>
      <c r="E22" s="122">
        <v>86376</v>
      </c>
      <c r="F22" s="143">
        <v>100</v>
      </c>
      <c r="G22" s="143">
        <v>91.34822839811612</v>
      </c>
      <c r="H22" s="143">
        <v>8.6517716018838851</v>
      </c>
    </row>
    <row r="23" spans="2:8" x14ac:dyDescent="0.25">
      <c r="B23" s="141">
        <v>2023</v>
      </c>
      <c r="C23" s="142">
        <v>932138</v>
      </c>
      <c r="D23" s="122">
        <v>848337</v>
      </c>
      <c r="E23" s="122">
        <v>83801</v>
      </c>
      <c r="F23" s="143">
        <v>100</v>
      </c>
      <c r="G23" s="143">
        <v>91.009807560683072</v>
      </c>
      <c r="H23" s="143">
        <v>8.9901924393169264</v>
      </c>
    </row>
  </sheetData>
  <mergeCells count="3">
    <mergeCell ref="B2:B3"/>
    <mergeCell ref="C2:E2"/>
    <mergeCell ref="F2:H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J60"/>
  <sheetViews>
    <sheetView zoomScale="80" zoomScaleNormal="80" workbookViewId="0">
      <selection activeCell="C4" sqref="C4"/>
    </sheetView>
  </sheetViews>
  <sheetFormatPr defaultRowHeight="11.5" x14ac:dyDescent="0.25"/>
  <cols>
    <col min="1" max="1" width="8.7265625" style="41"/>
    <col min="2" max="2" width="15.1796875" style="41" customWidth="1"/>
    <col min="3" max="3" width="12.81640625" style="41" customWidth="1"/>
    <col min="4" max="4" width="12.26953125" style="41" bestFit="1" customWidth="1"/>
    <col min="5" max="5" width="10.81640625" style="41" bestFit="1" customWidth="1"/>
    <col min="6" max="7" width="8.7265625" style="41"/>
    <col min="8" max="8" width="9.7265625" style="41" bestFit="1" customWidth="1"/>
    <col min="9" max="9" width="8.7265625" style="41"/>
    <col min="10" max="10" width="9.7265625" style="41" bestFit="1" customWidth="1"/>
    <col min="11" max="11" width="8.7265625" style="41"/>
    <col min="12" max="12" width="12.26953125" style="41" bestFit="1" customWidth="1"/>
    <col min="13" max="13" width="10.81640625" style="41" bestFit="1" customWidth="1"/>
    <col min="14" max="14" width="12.26953125" style="41" bestFit="1" customWidth="1"/>
    <col min="15" max="16384" width="8.7265625" style="41"/>
  </cols>
  <sheetData>
    <row r="1" spans="2:5" x14ac:dyDescent="0.25">
      <c r="B1" s="7" t="s">
        <v>410</v>
      </c>
    </row>
    <row r="2" spans="2:5" ht="23" x14ac:dyDescent="0.25">
      <c r="B2" s="66" t="s">
        <v>66</v>
      </c>
      <c r="C2" s="259" t="s">
        <v>0</v>
      </c>
      <c r="D2" s="259"/>
      <c r="E2" s="260"/>
    </row>
    <row r="3" spans="2:5" x14ac:dyDescent="0.25">
      <c r="B3" s="67"/>
      <c r="C3" s="72" t="s">
        <v>1</v>
      </c>
      <c r="D3" s="33" t="s">
        <v>2</v>
      </c>
      <c r="E3" s="71" t="s">
        <v>3</v>
      </c>
    </row>
    <row r="4" spans="2:5" x14ac:dyDescent="0.25">
      <c r="B4" s="141">
        <v>2004</v>
      </c>
      <c r="C4" s="145">
        <v>1475809</v>
      </c>
      <c r="D4" s="142">
        <v>728283</v>
      </c>
      <c r="E4" s="142">
        <v>747526</v>
      </c>
    </row>
    <row r="5" spans="2:5" x14ac:dyDescent="0.25">
      <c r="B5" s="141">
        <v>2005</v>
      </c>
      <c r="C5" s="145">
        <v>1380496</v>
      </c>
      <c r="D5" s="142">
        <v>793788</v>
      </c>
      <c r="E5" s="142">
        <v>586708</v>
      </c>
    </row>
    <row r="6" spans="2:5" x14ac:dyDescent="0.25">
      <c r="B6" s="141">
        <v>2006</v>
      </c>
      <c r="C6" s="145">
        <v>1346119</v>
      </c>
      <c r="D6" s="142">
        <v>860263</v>
      </c>
      <c r="E6" s="142">
        <v>485856</v>
      </c>
    </row>
    <row r="7" spans="2:5" x14ac:dyDescent="0.25">
      <c r="B7" s="141">
        <v>2007</v>
      </c>
      <c r="C7" s="145">
        <v>1199712</v>
      </c>
      <c r="D7" s="142">
        <v>858866</v>
      </c>
      <c r="E7" s="142">
        <v>340846</v>
      </c>
    </row>
    <row r="8" spans="2:5" x14ac:dyDescent="0.25">
      <c r="B8" s="141">
        <v>2008</v>
      </c>
      <c r="C8" s="145">
        <v>1277763</v>
      </c>
      <c r="D8" s="142">
        <v>915674</v>
      </c>
      <c r="E8" s="142">
        <v>362089</v>
      </c>
    </row>
    <row r="9" spans="2:5" x14ac:dyDescent="0.25">
      <c r="B9" s="141">
        <v>2009</v>
      </c>
      <c r="C9" s="145">
        <v>1254707</v>
      </c>
      <c r="D9" s="142">
        <v>879707</v>
      </c>
      <c r="E9" s="122">
        <v>375000</v>
      </c>
    </row>
    <row r="10" spans="2:5" x14ac:dyDescent="0.25">
      <c r="B10" s="141">
        <v>2010</v>
      </c>
      <c r="C10" s="145">
        <v>1294694</v>
      </c>
      <c r="D10" s="142">
        <v>889691</v>
      </c>
      <c r="E10" s="142">
        <v>405003</v>
      </c>
    </row>
    <row r="11" spans="2:5" x14ac:dyDescent="0.25">
      <c r="B11" s="141">
        <v>2011</v>
      </c>
      <c r="C11" s="145">
        <v>1202377</v>
      </c>
      <c r="D11" s="142">
        <v>911353</v>
      </c>
      <c r="E11" s="142">
        <v>291024</v>
      </c>
    </row>
    <row r="12" spans="2:5" x14ac:dyDescent="0.25">
      <c r="B12" s="141">
        <v>2012</v>
      </c>
      <c r="C12" s="145">
        <v>1168403</v>
      </c>
      <c r="D12" s="142">
        <v>926726</v>
      </c>
      <c r="E12" s="142">
        <v>241677</v>
      </c>
    </row>
    <row r="13" spans="2:5" x14ac:dyDescent="0.25">
      <c r="B13" s="141">
        <v>2013</v>
      </c>
      <c r="C13" s="145">
        <v>1158622</v>
      </c>
      <c r="D13" s="142">
        <v>939011</v>
      </c>
      <c r="E13" s="142">
        <v>219611</v>
      </c>
    </row>
    <row r="14" spans="2:5" x14ac:dyDescent="0.25">
      <c r="B14" s="141">
        <v>2014</v>
      </c>
      <c r="C14" s="145">
        <v>1142275</v>
      </c>
      <c r="D14" s="142">
        <v>954385</v>
      </c>
      <c r="E14" s="142">
        <v>187890</v>
      </c>
    </row>
    <row r="15" spans="2:5" x14ac:dyDescent="0.25">
      <c r="B15" s="141">
        <v>2015</v>
      </c>
      <c r="C15" s="145">
        <v>1084511</v>
      </c>
      <c r="D15" s="142">
        <v>919562</v>
      </c>
      <c r="E15" s="142">
        <v>164949</v>
      </c>
    </row>
    <row r="16" spans="2:5" x14ac:dyDescent="0.25">
      <c r="B16" s="141">
        <v>2016</v>
      </c>
      <c r="C16" s="145">
        <v>969415</v>
      </c>
      <c r="D16" s="142">
        <v>876435</v>
      </c>
      <c r="E16" s="142">
        <v>92980</v>
      </c>
    </row>
    <row r="17" spans="2:5" x14ac:dyDescent="0.25">
      <c r="B17" s="141">
        <v>2017</v>
      </c>
      <c r="C17" s="145">
        <v>989318</v>
      </c>
      <c r="D17" s="142">
        <v>897750</v>
      </c>
      <c r="E17" s="142">
        <v>91568</v>
      </c>
    </row>
    <row r="18" spans="2:5" x14ac:dyDescent="0.25">
      <c r="B18" s="141">
        <v>2018</v>
      </c>
      <c r="C18" s="145">
        <v>1009065</v>
      </c>
      <c r="D18" s="142">
        <v>927113</v>
      </c>
      <c r="E18" s="142">
        <v>81952</v>
      </c>
    </row>
    <row r="19" spans="2:5" x14ac:dyDescent="0.25">
      <c r="B19" s="141">
        <v>2019</v>
      </c>
      <c r="C19" s="145">
        <v>1051311</v>
      </c>
      <c r="D19" s="142">
        <v>954532</v>
      </c>
      <c r="E19" s="142">
        <v>96779</v>
      </c>
    </row>
    <row r="20" spans="2:5" x14ac:dyDescent="0.25">
      <c r="B20" s="141">
        <v>2020</v>
      </c>
      <c r="C20" s="145">
        <v>1003307</v>
      </c>
      <c r="D20" s="142">
        <v>899303</v>
      </c>
      <c r="E20" s="142">
        <v>104004</v>
      </c>
    </row>
    <row r="21" spans="2:5" x14ac:dyDescent="0.25">
      <c r="B21" s="141">
        <v>2021</v>
      </c>
      <c r="C21" s="145">
        <v>1087526</v>
      </c>
      <c r="D21" s="142">
        <v>949757</v>
      </c>
      <c r="E21" s="142">
        <v>137769</v>
      </c>
    </row>
    <row r="22" spans="2:5" x14ac:dyDescent="0.25">
      <c r="B22" s="141">
        <v>2022</v>
      </c>
      <c r="C22" s="145">
        <v>998362</v>
      </c>
      <c r="D22" s="142">
        <v>911986</v>
      </c>
      <c r="E22" s="142">
        <v>86376</v>
      </c>
    </row>
    <row r="23" spans="2:5" x14ac:dyDescent="0.25">
      <c r="B23" s="141">
        <v>2023</v>
      </c>
      <c r="C23" s="145">
        <v>932138</v>
      </c>
      <c r="D23" s="142">
        <v>848337</v>
      </c>
      <c r="E23" s="142">
        <v>83801</v>
      </c>
    </row>
    <row r="38" spans="8:10" x14ac:dyDescent="0.25">
      <c r="H38" s="147"/>
      <c r="I38" s="147"/>
      <c r="J38" s="147"/>
    </row>
    <row r="39" spans="8:10" x14ac:dyDescent="0.25">
      <c r="H39" s="147"/>
      <c r="I39" s="147"/>
      <c r="J39" s="147"/>
    </row>
    <row r="40" spans="8:10" x14ac:dyDescent="0.25">
      <c r="H40" s="147"/>
      <c r="I40" s="147"/>
      <c r="J40" s="147"/>
    </row>
    <row r="41" spans="8:10" x14ac:dyDescent="0.25">
      <c r="H41" s="147"/>
      <c r="I41" s="147"/>
      <c r="J41" s="147"/>
    </row>
    <row r="42" spans="8:10" x14ac:dyDescent="0.25">
      <c r="H42" s="147"/>
      <c r="I42" s="147"/>
      <c r="J42" s="147"/>
    </row>
    <row r="43" spans="8:10" x14ac:dyDescent="0.25">
      <c r="H43" s="147"/>
      <c r="I43" s="147"/>
      <c r="J43" s="147"/>
    </row>
    <row r="44" spans="8:10" x14ac:dyDescent="0.25">
      <c r="H44" s="147"/>
      <c r="I44" s="147"/>
      <c r="J44" s="147"/>
    </row>
    <row r="45" spans="8:10" x14ac:dyDescent="0.25">
      <c r="H45" s="147"/>
      <c r="I45" s="147"/>
      <c r="J45" s="147"/>
    </row>
    <row r="46" spans="8:10" x14ac:dyDescent="0.25">
      <c r="H46" s="147"/>
      <c r="I46" s="147"/>
      <c r="J46" s="147"/>
    </row>
    <row r="47" spans="8:10" x14ac:dyDescent="0.25">
      <c r="H47" s="147"/>
      <c r="I47" s="147"/>
      <c r="J47" s="147"/>
    </row>
    <row r="48" spans="8:10" x14ac:dyDescent="0.25">
      <c r="H48" s="147"/>
      <c r="I48" s="147"/>
      <c r="J48" s="147"/>
    </row>
    <row r="49" spans="8:10" x14ac:dyDescent="0.25">
      <c r="H49" s="147"/>
      <c r="I49" s="147"/>
      <c r="J49" s="147"/>
    </row>
    <row r="50" spans="8:10" x14ac:dyDescent="0.25">
      <c r="H50" s="147"/>
      <c r="I50" s="147"/>
      <c r="J50" s="147"/>
    </row>
    <row r="51" spans="8:10" x14ac:dyDescent="0.25">
      <c r="H51" s="147"/>
      <c r="I51" s="147"/>
      <c r="J51" s="147"/>
    </row>
    <row r="52" spans="8:10" x14ac:dyDescent="0.25">
      <c r="H52" s="147"/>
      <c r="I52" s="147"/>
      <c r="J52" s="147"/>
    </row>
    <row r="53" spans="8:10" x14ac:dyDescent="0.25">
      <c r="H53" s="147"/>
      <c r="I53" s="147"/>
      <c r="J53" s="147"/>
    </row>
    <row r="54" spans="8:10" x14ac:dyDescent="0.25">
      <c r="H54" s="147"/>
      <c r="I54" s="147"/>
      <c r="J54" s="147"/>
    </row>
    <row r="55" spans="8:10" x14ac:dyDescent="0.25">
      <c r="H55" s="147"/>
      <c r="I55" s="147"/>
      <c r="J55" s="147"/>
    </row>
    <row r="56" spans="8:10" x14ac:dyDescent="0.25">
      <c r="H56" s="147"/>
      <c r="I56" s="147"/>
      <c r="J56" s="147"/>
    </row>
    <row r="57" spans="8:10" x14ac:dyDescent="0.25">
      <c r="H57" s="147"/>
      <c r="I57" s="147"/>
      <c r="J57" s="147"/>
    </row>
    <row r="58" spans="8:10" x14ac:dyDescent="0.25">
      <c r="H58" s="147"/>
      <c r="I58" s="147"/>
      <c r="J58" s="147"/>
    </row>
    <row r="59" spans="8:10" x14ac:dyDescent="0.25">
      <c r="H59" s="147"/>
      <c r="I59" s="147"/>
      <c r="J59" s="147"/>
    </row>
    <row r="60" spans="8:10" x14ac:dyDescent="0.25">
      <c r="H60" s="147"/>
      <c r="I60" s="147"/>
      <c r="J60" s="147"/>
    </row>
  </sheetData>
  <mergeCells count="1">
    <mergeCell ref="C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24"/>
  <sheetViews>
    <sheetView zoomScale="60" zoomScaleNormal="60" workbookViewId="0">
      <selection activeCell="F23" sqref="F23"/>
    </sheetView>
  </sheetViews>
  <sheetFormatPr defaultRowHeight="11.5" x14ac:dyDescent="0.25"/>
  <cols>
    <col min="1" max="1" width="8.7265625" style="41"/>
    <col min="2" max="2" width="10" style="41" customWidth="1"/>
    <col min="3" max="3" width="12.1796875" style="68" customWidth="1"/>
    <col min="4" max="4" width="11.453125" style="68" customWidth="1"/>
    <col min="5" max="6" width="11.453125" style="41" customWidth="1"/>
    <col min="7" max="7" width="11.54296875" style="41" customWidth="1"/>
    <col min="8" max="16384" width="8.7265625" style="41"/>
  </cols>
  <sheetData>
    <row r="1" spans="2:7" x14ac:dyDescent="0.25">
      <c r="B1" s="7" t="s">
        <v>411</v>
      </c>
    </row>
    <row r="2" spans="2:7" ht="23" x14ac:dyDescent="0.25">
      <c r="B2" s="78" t="s">
        <v>388</v>
      </c>
      <c r="C2" s="77"/>
      <c r="D2" s="77"/>
      <c r="E2" s="77"/>
      <c r="F2" s="77"/>
      <c r="G2" s="77"/>
    </row>
    <row r="3" spans="2:7" ht="34.5" x14ac:dyDescent="0.25">
      <c r="B3" s="78"/>
      <c r="C3" s="77" t="s">
        <v>337</v>
      </c>
      <c r="D3" s="77" t="s">
        <v>348</v>
      </c>
      <c r="E3" s="77" t="s">
        <v>363</v>
      </c>
      <c r="F3" s="77" t="s">
        <v>367</v>
      </c>
      <c r="G3" s="77" t="s">
        <v>408</v>
      </c>
    </row>
    <row r="4" spans="2:7" x14ac:dyDescent="0.25">
      <c r="B4" s="32">
        <v>2004</v>
      </c>
      <c r="C4" s="14">
        <v>1555</v>
      </c>
      <c r="D4" s="14">
        <v>314</v>
      </c>
      <c r="E4" s="14">
        <v>877</v>
      </c>
      <c r="F4" s="14">
        <v>802</v>
      </c>
      <c r="G4" s="14">
        <v>609</v>
      </c>
    </row>
    <row r="5" spans="2:7" x14ac:dyDescent="0.25">
      <c r="B5" s="32">
        <v>2005</v>
      </c>
      <c r="C5" s="14">
        <v>1763</v>
      </c>
      <c r="D5" s="14">
        <v>1212</v>
      </c>
      <c r="E5" s="14">
        <v>514</v>
      </c>
      <c r="F5" s="14">
        <v>946</v>
      </c>
      <c r="G5" s="14">
        <v>642</v>
      </c>
    </row>
    <row r="6" spans="2:7" x14ac:dyDescent="0.25">
      <c r="B6" s="32">
        <v>2006</v>
      </c>
      <c r="C6" s="14">
        <v>1636</v>
      </c>
      <c r="D6" s="14">
        <v>1595</v>
      </c>
      <c r="E6" s="14">
        <v>2455</v>
      </c>
      <c r="F6" s="14">
        <v>640</v>
      </c>
      <c r="G6" s="14">
        <v>866</v>
      </c>
    </row>
    <row r="7" spans="2:7" x14ac:dyDescent="0.25">
      <c r="B7" s="32">
        <v>2007</v>
      </c>
      <c r="C7" s="14">
        <v>1600</v>
      </c>
      <c r="D7" s="14">
        <v>1289</v>
      </c>
      <c r="E7" s="14">
        <v>2192</v>
      </c>
      <c r="F7" s="14">
        <v>777</v>
      </c>
      <c r="G7" s="14">
        <v>663</v>
      </c>
    </row>
    <row r="8" spans="2:7" x14ac:dyDescent="0.25">
      <c r="B8" s="32">
        <v>2008</v>
      </c>
      <c r="C8" s="14">
        <v>1584</v>
      </c>
      <c r="D8" s="14">
        <v>1082</v>
      </c>
      <c r="E8" s="14">
        <v>1755</v>
      </c>
      <c r="F8" s="14">
        <v>1090</v>
      </c>
      <c r="G8" s="14">
        <v>317</v>
      </c>
    </row>
    <row r="9" spans="2:7" x14ac:dyDescent="0.25">
      <c r="B9" s="32">
        <v>2009</v>
      </c>
      <c r="C9" s="14">
        <v>1698</v>
      </c>
      <c r="D9" s="14">
        <v>985</v>
      </c>
      <c r="E9" s="14">
        <v>1500</v>
      </c>
      <c r="F9" s="14">
        <v>1040</v>
      </c>
      <c r="G9" s="14">
        <v>898</v>
      </c>
    </row>
    <row r="10" spans="2:7" x14ac:dyDescent="0.25">
      <c r="B10" s="32">
        <v>2010</v>
      </c>
      <c r="C10" s="14">
        <v>1845</v>
      </c>
      <c r="D10" s="14">
        <v>1079</v>
      </c>
      <c r="E10" s="14">
        <v>1363</v>
      </c>
      <c r="F10" s="14">
        <v>1086</v>
      </c>
      <c r="G10" s="14">
        <v>1052</v>
      </c>
    </row>
    <row r="11" spans="2:7" x14ac:dyDescent="0.25">
      <c r="B11" s="32">
        <v>2011</v>
      </c>
      <c r="C11" s="14">
        <v>2222</v>
      </c>
      <c r="D11" s="14">
        <v>1138</v>
      </c>
      <c r="E11" s="121">
        <v>1451</v>
      </c>
      <c r="F11" s="14">
        <v>1187</v>
      </c>
      <c r="G11" s="14">
        <v>1017</v>
      </c>
    </row>
    <row r="12" spans="2:7" x14ac:dyDescent="0.25">
      <c r="B12" s="15">
        <v>2012</v>
      </c>
      <c r="C12" s="14">
        <v>2939</v>
      </c>
      <c r="D12" s="14">
        <v>1495</v>
      </c>
      <c r="E12" s="14">
        <v>1568</v>
      </c>
      <c r="F12" s="14">
        <v>1311</v>
      </c>
      <c r="G12" s="14">
        <v>1101</v>
      </c>
    </row>
    <row r="13" spans="2:7" x14ac:dyDescent="0.25">
      <c r="B13" s="32">
        <v>2013</v>
      </c>
      <c r="C13" s="14">
        <v>4177</v>
      </c>
      <c r="D13" s="14">
        <v>1891</v>
      </c>
      <c r="E13" s="14">
        <v>1847</v>
      </c>
      <c r="F13" s="14">
        <v>1541</v>
      </c>
      <c r="G13" s="14">
        <v>1290</v>
      </c>
    </row>
    <row r="14" spans="2:7" x14ac:dyDescent="0.25">
      <c r="B14" s="32">
        <v>2014</v>
      </c>
      <c r="C14" s="14">
        <v>5250</v>
      </c>
      <c r="D14" s="14">
        <v>2968</v>
      </c>
      <c r="E14" s="14">
        <v>2655</v>
      </c>
      <c r="F14" s="14">
        <v>2124</v>
      </c>
      <c r="G14" s="14">
        <v>1686</v>
      </c>
    </row>
    <row r="15" spans="2:7" x14ac:dyDescent="0.25">
      <c r="B15" s="45">
        <v>2015</v>
      </c>
      <c r="C15" s="14">
        <v>5849</v>
      </c>
      <c r="D15" s="14">
        <v>3350</v>
      </c>
      <c r="E15" s="14">
        <v>3863</v>
      </c>
      <c r="F15" s="14">
        <v>3058</v>
      </c>
      <c r="G15" s="14">
        <v>2169</v>
      </c>
    </row>
    <row r="16" spans="2:7" x14ac:dyDescent="0.25">
      <c r="B16" s="45">
        <v>2016</v>
      </c>
      <c r="C16" s="14">
        <v>6290</v>
      </c>
      <c r="D16" s="14">
        <v>3148</v>
      </c>
      <c r="E16" s="14">
        <v>4113</v>
      </c>
      <c r="F16" s="14">
        <v>3859</v>
      </c>
      <c r="G16" s="14">
        <v>2682</v>
      </c>
    </row>
    <row r="17" spans="2:7" x14ac:dyDescent="0.25">
      <c r="B17" s="45">
        <v>2017</v>
      </c>
      <c r="C17" s="14">
        <v>7606</v>
      </c>
      <c r="D17" s="14">
        <v>3516</v>
      </c>
      <c r="E17" s="14">
        <v>4132</v>
      </c>
      <c r="F17" s="14">
        <v>4235</v>
      </c>
      <c r="G17" s="14">
        <v>3714</v>
      </c>
    </row>
    <row r="18" spans="2:7" x14ac:dyDescent="0.25">
      <c r="B18" s="45">
        <v>2018</v>
      </c>
      <c r="C18" s="46">
        <v>23420</v>
      </c>
      <c r="D18" s="14">
        <v>4105</v>
      </c>
      <c r="E18" s="14">
        <v>4587</v>
      </c>
      <c r="F18" s="14">
        <v>4739</v>
      </c>
      <c r="G18" s="14">
        <v>4596</v>
      </c>
    </row>
    <row r="19" spans="2:7" x14ac:dyDescent="0.25">
      <c r="B19" s="45">
        <v>2019</v>
      </c>
      <c r="C19" s="238"/>
      <c r="D19" s="46">
        <v>62456</v>
      </c>
      <c r="E19" s="14">
        <v>6143</v>
      </c>
      <c r="F19" s="14">
        <v>6486</v>
      </c>
      <c r="G19" s="14">
        <v>5644</v>
      </c>
    </row>
    <row r="20" spans="2:7" x14ac:dyDescent="0.25">
      <c r="B20" s="45">
        <v>2020</v>
      </c>
      <c r="C20" s="238"/>
      <c r="D20" s="238"/>
      <c r="E20" s="46">
        <v>81589</v>
      </c>
      <c r="F20" s="14">
        <v>9158</v>
      </c>
      <c r="G20" s="14">
        <v>8651</v>
      </c>
    </row>
    <row r="21" spans="2:7" x14ac:dyDescent="0.25">
      <c r="B21" s="45">
        <v>2021</v>
      </c>
      <c r="C21" s="238"/>
      <c r="D21" s="238"/>
      <c r="E21" s="239"/>
      <c r="F21" s="46">
        <v>28414</v>
      </c>
      <c r="G21" s="14">
        <v>9292</v>
      </c>
    </row>
    <row r="22" spans="2:7" x14ac:dyDescent="0.25">
      <c r="B22" s="45">
        <v>2022</v>
      </c>
      <c r="C22" s="238"/>
      <c r="D22" s="238"/>
      <c r="E22" s="239"/>
      <c r="F22" s="239"/>
      <c r="G22" s="13">
        <v>26100</v>
      </c>
    </row>
    <row r="23" spans="2:7" x14ac:dyDescent="0.25">
      <c r="B23" s="3" t="s">
        <v>1</v>
      </c>
      <c r="C23" s="13">
        <v>69434</v>
      </c>
      <c r="D23" s="13">
        <v>91623</v>
      </c>
      <c r="E23" s="13">
        <v>122604</v>
      </c>
      <c r="F23" s="13">
        <v>72493</v>
      </c>
      <c r="G23" s="13">
        <v>72989</v>
      </c>
    </row>
    <row r="24" spans="2:7" x14ac:dyDescent="0.25">
      <c r="C24" s="103"/>
      <c r="D24" s="103"/>
      <c r="E24" s="47"/>
      <c r="F24" s="47"/>
      <c r="G24" s="4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1:H14"/>
  <sheetViews>
    <sheetView zoomScale="80" zoomScaleNormal="80" workbookViewId="0">
      <selection activeCell="L6" sqref="L6"/>
    </sheetView>
  </sheetViews>
  <sheetFormatPr defaultRowHeight="11.5" x14ac:dyDescent="0.25"/>
  <cols>
    <col min="1" max="1" width="8.7265625" style="41"/>
    <col min="2" max="2" width="30" style="41" customWidth="1"/>
    <col min="3" max="3" width="7.6328125" style="41" bestFit="1" customWidth="1"/>
    <col min="4" max="4" width="8.08984375" style="41" bestFit="1" customWidth="1"/>
    <col min="5" max="5" width="6.7265625" style="41" bestFit="1" customWidth="1"/>
    <col min="6" max="6" width="5.81640625" style="41" bestFit="1" customWidth="1"/>
    <col min="7" max="7" width="8.08984375" style="41" bestFit="1" customWidth="1"/>
    <col min="8" max="8" width="5.36328125" style="41" bestFit="1" customWidth="1"/>
    <col min="9" max="16384" width="8.7265625" style="41"/>
  </cols>
  <sheetData>
    <row r="1" spans="2:8" x14ac:dyDescent="0.25">
      <c r="B1" s="7" t="s">
        <v>395</v>
      </c>
    </row>
    <row r="2" spans="2:8" x14ac:dyDescent="0.25">
      <c r="B2" s="262" t="s">
        <v>11</v>
      </c>
      <c r="C2" s="253" t="s">
        <v>0</v>
      </c>
      <c r="D2" s="253"/>
      <c r="E2" s="253"/>
      <c r="F2" s="253" t="s">
        <v>25</v>
      </c>
      <c r="G2" s="253"/>
      <c r="H2" s="253"/>
    </row>
    <row r="3" spans="2:8" x14ac:dyDescent="0.25">
      <c r="B3" s="262"/>
      <c r="C3" s="148" t="s">
        <v>1</v>
      </c>
      <c r="D3" s="148" t="s">
        <v>2</v>
      </c>
      <c r="E3" s="148" t="s">
        <v>3</v>
      </c>
      <c r="F3" s="148" t="s">
        <v>1</v>
      </c>
      <c r="G3" s="148" t="s">
        <v>2</v>
      </c>
      <c r="H3" s="148" t="s">
        <v>3</v>
      </c>
    </row>
    <row r="4" spans="2:8" x14ac:dyDescent="0.25">
      <c r="B4" s="149" t="s">
        <v>195</v>
      </c>
      <c r="C4" s="93">
        <v>3417</v>
      </c>
      <c r="D4" s="93">
        <v>2311</v>
      </c>
      <c r="E4" s="93">
        <v>1106</v>
      </c>
      <c r="F4" s="82">
        <v>100</v>
      </c>
      <c r="G4" s="82">
        <v>67.632426104770275</v>
      </c>
      <c r="H4" s="82">
        <v>32.367573895229732</v>
      </c>
    </row>
    <row r="5" spans="2:8" x14ac:dyDescent="0.25">
      <c r="B5" s="150" t="s">
        <v>4</v>
      </c>
      <c r="C5" s="93">
        <v>128192</v>
      </c>
      <c r="D5" s="93">
        <v>100095</v>
      </c>
      <c r="E5" s="93">
        <v>28097</v>
      </c>
      <c r="F5" s="82">
        <v>100</v>
      </c>
      <c r="G5" s="82">
        <v>78.082095606590116</v>
      </c>
      <c r="H5" s="82">
        <v>21.917904393409884</v>
      </c>
    </row>
    <row r="6" spans="2:8" x14ac:dyDescent="0.25">
      <c r="B6" s="44" t="s">
        <v>5</v>
      </c>
      <c r="C6" s="93">
        <v>198314</v>
      </c>
      <c r="D6" s="93">
        <v>183990</v>
      </c>
      <c r="E6" s="93">
        <v>14324</v>
      </c>
      <c r="F6" s="82">
        <v>100</v>
      </c>
      <c r="G6" s="82">
        <v>92.777111046118776</v>
      </c>
      <c r="H6" s="82">
        <v>7.2228889538812178</v>
      </c>
    </row>
    <row r="7" spans="2:8" x14ac:dyDescent="0.25">
      <c r="B7" s="44" t="s">
        <v>6</v>
      </c>
      <c r="C7" s="93">
        <v>224081</v>
      </c>
      <c r="D7" s="93">
        <v>212256</v>
      </c>
      <c r="E7" s="93">
        <v>11825</v>
      </c>
      <c r="F7" s="82">
        <v>100</v>
      </c>
      <c r="G7" s="82">
        <v>94.722890383388147</v>
      </c>
      <c r="H7" s="82">
        <v>5.2771096166118507</v>
      </c>
    </row>
    <row r="8" spans="2:8" x14ac:dyDescent="0.25">
      <c r="B8" s="44" t="s">
        <v>7</v>
      </c>
      <c r="C8" s="93">
        <v>200301</v>
      </c>
      <c r="D8" s="93">
        <v>190186</v>
      </c>
      <c r="E8" s="93">
        <v>10115</v>
      </c>
      <c r="F8" s="82">
        <v>100</v>
      </c>
      <c r="G8" s="82">
        <v>94.950100099350479</v>
      </c>
      <c r="H8" s="82">
        <v>5.049899900649522</v>
      </c>
    </row>
    <row r="9" spans="2:8" x14ac:dyDescent="0.25">
      <c r="B9" s="44" t="s">
        <v>8</v>
      </c>
      <c r="C9" s="93">
        <v>127010</v>
      </c>
      <c r="D9" s="93">
        <v>120396</v>
      </c>
      <c r="E9" s="93">
        <v>6614</v>
      </c>
      <c r="F9" s="82">
        <v>100</v>
      </c>
      <c r="G9" s="82">
        <v>94.792536020785761</v>
      </c>
      <c r="H9" s="82">
        <v>5.2074639792142348</v>
      </c>
    </row>
    <row r="10" spans="2:8" x14ac:dyDescent="0.25">
      <c r="B10" s="44" t="s">
        <v>9</v>
      </c>
      <c r="C10" s="93">
        <v>38650</v>
      </c>
      <c r="D10" s="93">
        <v>36391</v>
      </c>
      <c r="E10" s="93">
        <v>2259</v>
      </c>
      <c r="F10" s="82">
        <v>100</v>
      </c>
      <c r="G10" s="82">
        <v>94.155239327296243</v>
      </c>
      <c r="H10" s="82">
        <v>5.8447606727037522</v>
      </c>
    </row>
    <row r="11" spans="2:8" x14ac:dyDescent="0.25">
      <c r="B11" s="44" t="s">
        <v>10</v>
      </c>
      <c r="C11" s="93">
        <v>2702</v>
      </c>
      <c r="D11" s="93">
        <v>2389</v>
      </c>
      <c r="E11" s="93">
        <v>313</v>
      </c>
      <c r="F11" s="82">
        <v>100</v>
      </c>
      <c r="G11" s="82">
        <v>88.415988156920804</v>
      </c>
      <c r="H11" s="82">
        <v>11.5840118430792</v>
      </c>
    </row>
    <row r="12" spans="2:8" x14ac:dyDescent="0.25">
      <c r="B12" s="44" t="s">
        <v>390</v>
      </c>
      <c r="C12" s="93">
        <v>173</v>
      </c>
      <c r="D12" s="93">
        <v>107</v>
      </c>
      <c r="E12" s="93">
        <v>66</v>
      </c>
      <c r="F12" s="82">
        <v>100</v>
      </c>
      <c r="G12" s="82">
        <v>61.849710982658955</v>
      </c>
      <c r="H12" s="82">
        <v>38.150289017341038</v>
      </c>
    </row>
    <row r="13" spans="2:8" ht="23" x14ac:dyDescent="0.25">
      <c r="B13" s="151" t="s">
        <v>391</v>
      </c>
      <c r="C13" s="93">
        <v>9298</v>
      </c>
      <c r="D13" s="93">
        <v>216</v>
      </c>
      <c r="E13" s="93">
        <v>9082</v>
      </c>
      <c r="F13" s="82">
        <v>100</v>
      </c>
      <c r="G13" s="82">
        <v>2.3230802323080231</v>
      </c>
      <c r="H13" s="82">
        <v>97.67691976769197</v>
      </c>
    </row>
    <row r="14" spans="2:8" x14ac:dyDescent="0.25">
      <c r="B14" s="3" t="s">
        <v>1</v>
      </c>
      <c r="C14" s="12">
        <v>932138</v>
      </c>
      <c r="D14" s="12">
        <v>848337</v>
      </c>
      <c r="E14" s="12">
        <v>83801</v>
      </c>
      <c r="F14" s="4">
        <v>100</v>
      </c>
      <c r="G14" s="4">
        <v>91.009807560683072</v>
      </c>
      <c r="H14" s="4">
        <v>8.9901924393169264</v>
      </c>
    </row>
  </sheetData>
  <mergeCells count="3">
    <mergeCell ref="C2:E2"/>
    <mergeCell ref="F2:H2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</vt:i4>
      </vt:variant>
    </vt:vector>
  </HeadingPairs>
  <TitlesOfParts>
    <vt:vector size="35" baseType="lpstr">
      <vt:lpstr>MainReportTables</vt:lpstr>
      <vt:lpstr>Table 1</vt:lpstr>
      <vt:lpstr>Table 2</vt:lpstr>
      <vt:lpstr>Table 3</vt:lpstr>
      <vt:lpstr>Table 4</vt:lpstr>
      <vt:lpstr>Table 5</vt:lpstr>
      <vt:lpstr>Figure 1</vt:lpstr>
      <vt:lpstr>Figure 2</vt:lpstr>
      <vt:lpstr>Table 6</vt:lpstr>
      <vt:lpstr>Figure 3</vt:lpstr>
      <vt:lpstr>Figure 4</vt:lpstr>
      <vt:lpstr>Figure 5</vt:lpstr>
      <vt:lpstr>Figure 6 </vt:lpstr>
      <vt:lpstr>Table 7</vt:lpstr>
      <vt:lpstr>Table 8</vt:lpstr>
      <vt:lpstr>Table 9</vt:lpstr>
      <vt:lpstr>Table 10</vt:lpstr>
      <vt:lpstr>Figure 7</vt:lpstr>
      <vt:lpstr>Figure 8</vt:lpstr>
      <vt:lpstr>Table 11</vt:lpstr>
      <vt:lpstr>Figure 9</vt:lpstr>
      <vt:lpstr>Table 12</vt:lpstr>
      <vt:lpstr>Figure 7 (2)</vt:lpstr>
      <vt:lpstr>Appendices</vt:lpstr>
      <vt:lpstr>b</vt:lpstr>
      <vt:lpstr>c</vt:lpstr>
      <vt:lpstr>Appendix B1</vt:lpstr>
      <vt:lpstr>Appendix B2</vt:lpstr>
      <vt:lpstr>Appendix C</vt:lpstr>
      <vt:lpstr>Appendix D</vt:lpstr>
      <vt:lpstr>Appendix E</vt:lpstr>
      <vt:lpstr>Appendix F </vt:lpstr>
      <vt:lpstr>Appendix G</vt:lpstr>
      <vt:lpstr>Appendix H</vt:lpstr>
      <vt:lpstr>'Appendix C'!Print_Area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Vusi Nzimakwe</dc:creator>
  <cp:lastModifiedBy>Zanele Mtsweni</cp:lastModifiedBy>
  <cp:lastPrinted>2021-11-15T12:09:15Z</cp:lastPrinted>
  <dcterms:created xsi:type="dcterms:W3CDTF">2015-02-18T07:08:38Z</dcterms:created>
  <dcterms:modified xsi:type="dcterms:W3CDTF">2024-09-12T08:12:26Z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